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9.6.76\share\CUC Farmaci\ASP CONSIP\PTORS 103\Prospetti ed allegati\"/>
    </mc:Choice>
  </mc:AlternateContent>
  <bookViews>
    <workbookView xWindow="0" yWindow="0" windowWidth="28740" windowHeight="11370" tabRatio="601"/>
  </bookViews>
  <sheets>
    <sheet name="Fabbisogni" sheetId="4" r:id="rId1"/>
  </sheets>
  <externalReferences>
    <externalReference r:id="rId2"/>
  </externalReferences>
  <definedNames>
    <definedName name="_xlnm._FilterDatabase" localSheetId="0" hidden="1">Fabbisogni!$A$2:$CR$4</definedName>
    <definedName name="hidden7">[1]HIDDEN_EXCEL!$H$1:$H$43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P9" i="4" l="1"/>
  <c r="CQ9" i="4" s="1"/>
  <c r="CM9" i="4"/>
  <c r="CN9" i="4" s="1"/>
  <c r="CJ9" i="4"/>
  <c r="CK9" i="4" s="1"/>
  <c r="CG9" i="4"/>
  <c r="CH9" i="4" s="1"/>
  <c r="CD9" i="4"/>
  <c r="CE9" i="4" s="1"/>
  <c r="CA9" i="4"/>
  <c r="CB9" i="4" s="1"/>
  <c r="BX9" i="4"/>
  <c r="BY9" i="4" s="1"/>
  <c r="BU9" i="4"/>
  <c r="BV9" i="4" s="1"/>
  <c r="BR9" i="4"/>
  <c r="BS9" i="4" s="1"/>
  <c r="BO9" i="4"/>
  <c r="BP9" i="4" s="1"/>
  <c r="BL9" i="4"/>
  <c r="BM9" i="4" s="1"/>
  <c r="BI9" i="4"/>
  <c r="BJ9" i="4" s="1"/>
  <c r="BF9" i="4"/>
  <c r="BG9" i="4" s="1"/>
  <c r="BC9" i="4"/>
  <c r="BD9" i="4" s="1"/>
  <c r="AZ9" i="4"/>
  <c r="BA9" i="4" s="1"/>
  <c r="AW9" i="4"/>
  <c r="AX9" i="4" s="1"/>
  <c r="AT9" i="4"/>
  <c r="AU9" i="4" s="1"/>
  <c r="AQ9" i="4"/>
  <c r="AR9" i="4" s="1"/>
  <c r="AN9" i="4"/>
  <c r="AO9" i="4" s="1"/>
  <c r="AK9" i="4"/>
  <c r="AL9" i="4" s="1"/>
  <c r="AH9" i="4"/>
  <c r="AI9" i="4" s="1"/>
  <c r="CP8" i="4"/>
  <c r="CQ8" i="4" s="1"/>
  <c r="CM8" i="4"/>
  <c r="CN8" i="4" s="1"/>
  <c r="CJ8" i="4"/>
  <c r="CK8" i="4" s="1"/>
  <c r="CG8" i="4"/>
  <c r="CH8" i="4" s="1"/>
  <c r="CD8" i="4"/>
  <c r="CE8" i="4" s="1"/>
  <c r="CA8" i="4"/>
  <c r="CB8" i="4" s="1"/>
  <c r="BX8" i="4"/>
  <c r="BY8" i="4" s="1"/>
  <c r="BU8" i="4"/>
  <c r="BV8" i="4" s="1"/>
  <c r="BR8" i="4"/>
  <c r="BS8" i="4" s="1"/>
  <c r="BO8" i="4"/>
  <c r="BP8" i="4" s="1"/>
  <c r="BL8" i="4"/>
  <c r="BM8" i="4" s="1"/>
  <c r="BI8" i="4"/>
  <c r="BJ8" i="4" s="1"/>
  <c r="BF8" i="4"/>
  <c r="BG8" i="4" s="1"/>
  <c r="BC8" i="4"/>
  <c r="BD8" i="4" s="1"/>
  <c r="AZ8" i="4"/>
  <c r="BA8" i="4" s="1"/>
  <c r="AW8" i="4"/>
  <c r="AX8" i="4" s="1"/>
  <c r="AT8" i="4"/>
  <c r="AU8" i="4" s="1"/>
  <c r="AQ8" i="4"/>
  <c r="AR8" i="4" s="1"/>
  <c r="AN8" i="4"/>
  <c r="AO8" i="4" s="1"/>
  <c r="AK8" i="4"/>
  <c r="AL8" i="4" s="1"/>
  <c r="AH8" i="4"/>
  <c r="AI8" i="4" s="1"/>
  <c r="CP7" i="4"/>
  <c r="CQ7" i="4" s="1"/>
  <c r="CM7" i="4"/>
  <c r="CN7" i="4" s="1"/>
  <c r="CJ7" i="4"/>
  <c r="CK7" i="4" s="1"/>
  <c r="CG7" i="4"/>
  <c r="CH7" i="4" s="1"/>
  <c r="CD7" i="4"/>
  <c r="CE7" i="4" s="1"/>
  <c r="CA7" i="4"/>
  <c r="CB7" i="4" s="1"/>
  <c r="BX7" i="4"/>
  <c r="BY7" i="4" s="1"/>
  <c r="BU7" i="4"/>
  <c r="BV7" i="4" s="1"/>
  <c r="BR7" i="4"/>
  <c r="BS7" i="4" s="1"/>
  <c r="BO7" i="4"/>
  <c r="BP7" i="4" s="1"/>
  <c r="BL7" i="4"/>
  <c r="BM7" i="4" s="1"/>
  <c r="BI7" i="4"/>
  <c r="BJ7" i="4" s="1"/>
  <c r="BF7" i="4"/>
  <c r="BG7" i="4" s="1"/>
  <c r="BC7" i="4"/>
  <c r="BD7" i="4" s="1"/>
  <c r="AZ7" i="4"/>
  <c r="BA7" i="4" s="1"/>
  <c r="AW7" i="4"/>
  <c r="AX7" i="4" s="1"/>
  <c r="AT7" i="4"/>
  <c r="AU7" i="4" s="1"/>
  <c r="AQ7" i="4"/>
  <c r="AR7" i="4" s="1"/>
  <c r="AN7" i="4"/>
  <c r="AO7" i="4" s="1"/>
  <c r="AK7" i="4"/>
  <c r="AL7" i="4" s="1"/>
  <c r="AH7" i="4"/>
  <c r="AI7" i="4" s="1"/>
  <c r="CP6" i="4"/>
  <c r="CQ6" i="4" s="1"/>
  <c r="CM6" i="4"/>
  <c r="CN6" i="4" s="1"/>
  <c r="CJ6" i="4"/>
  <c r="CK6" i="4" s="1"/>
  <c r="CG6" i="4"/>
  <c r="CH6" i="4" s="1"/>
  <c r="CD6" i="4"/>
  <c r="CE6" i="4" s="1"/>
  <c r="CA6" i="4"/>
  <c r="CB6" i="4" s="1"/>
  <c r="BX6" i="4"/>
  <c r="BY6" i="4" s="1"/>
  <c r="BU6" i="4"/>
  <c r="BV6" i="4" s="1"/>
  <c r="BR6" i="4"/>
  <c r="BS6" i="4" s="1"/>
  <c r="BO6" i="4"/>
  <c r="BP6" i="4" s="1"/>
  <c r="BL6" i="4"/>
  <c r="BM6" i="4" s="1"/>
  <c r="BI6" i="4"/>
  <c r="BJ6" i="4" s="1"/>
  <c r="BF6" i="4"/>
  <c r="BG6" i="4" s="1"/>
  <c r="BC6" i="4"/>
  <c r="BD6" i="4" s="1"/>
  <c r="AZ6" i="4"/>
  <c r="BA6" i="4" s="1"/>
  <c r="AW6" i="4"/>
  <c r="AX6" i="4" s="1"/>
  <c r="AT6" i="4"/>
  <c r="AU6" i="4" s="1"/>
  <c r="AQ6" i="4"/>
  <c r="AR6" i="4" s="1"/>
  <c r="AN6" i="4"/>
  <c r="AO6" i="4" s="1"/>
  <c r="AK6" i="4"/>
  <c r="AL6" i="4" s="1"/>
  <c r="AH6" i="4"/>
  <c r="AI6" i="4" s="1"/>
  <c r="CP5" i="4"/>
  <c r="CQ5" i="4" s="1"/>
  <c r="CM5" i="4"/>
  <c r="CN5" i="4" s="1"/>
  <c r="CJ5" i="4"/>
  <c r="CK5" i="4" s="1"/>
  <c r="CG5" i="4"/>
  <c r="CH5" i="4" s="1"/>
  <c r="CD5" i="4"/>
  <c r="CE5" i="4" s="1"/>
  <c r="CA5" i="4"/>
  <c r="CB5" i="4" s="1"/>
  <c r="BX5" i="4"/>
  <c r="BY5" i="4" s="1"/>
  <c r="BU5" i="4"/>
  <c r="BV5" i="4" s="1"/>
  <c r="BR5" i="4"/>
  <c r="BS5" i="4" s="1"/>
  <c r="BO5" i="4"/>
  <c r="BP5" i="4" s="1"/>
  <c r="BL5" i="4"/>
  <c r="BM5" i="4" s="1"/>
  <c r="BI5" i="4"/>
  <c r="BJ5" i="4" s="1"/>
  <c r="BF5" i="4"/>
  <c r="BG5" i="4" s="1"/>
  <c r="BC5" i="4"/>
  <c r="BD5" i="4" s="1"/>
  <c r="AZ5" i="4"/>
  <c r="BA5" i="4" s="1"/>
  <c r="AW5" i="4"/>
  <c r="AX5" i="4" s="1"/>
  <c r="AT5" i="4"/>
  <c r="AU5" i="4" s="1"/>
  <c r="AQ5" i="4"/>
  <c r="AR5" i="4" s="1"/>
  <c r="AN5" i="4"/>
  <c r="AO5" i="4" s="1"/>
  <c r="AK5" i="4"/>
  <c r="AL5" i="4" s="1"/>
  <c r="AH5" i="4"/>
  <c r="AI5" i="4" s="1"/>
  <c r="CP4" i="4"/>
  <c r="CQ4" i="4" s="1"/>
  <c r="CM4" i="4"/>
  <c r="CN4" i="4" s="1"/>
  <c r="CJ4" i="4"/>
  <c r="CK4" i="4" s="1"/>
  <c r="CG4" i="4"/>
  <c r="CH4" i="4" s="1"/>
  <c r="CD4" i="4"/>
  <c r="CE4" i="4" s="1"/>
  <c r="CA4" i="4"/>
  <c r="CB4" i="4" s="1"/>
  <c r="BX4" i="4"/>
  <c r="BY4" i="4" s="1"/>
  <c r="BU4" i="4"/>
  <c r="BV4" i="4" s="1"/>
  <c r="BR4" i="4"/>
  <c r="BS4" i="4" s="1"/>
  <c r="BO4" i="4"/>
  <c r="BP4" i="4" s="1"/>
  <c r="BL4" i="4"/>
  <c r="BM4" i="4" s="1"/>
  <c r="BI4" i="4"/>
  <c r="BJ4" i="4" s="1"/>
  <c r="BF4" i="4"/>
  <c r="BG4" i="4" s="1"/>
  <c r="BC4" i="4"/>
  <c r="BD4" i="4" s="1"/>
  <c r="AZ4" i="4"/>
  <c r="BA4" i="4" s="1"/>
  <c r="AW4" i="4"/>
  <c r="AX4" i="4" s="1"/>
  <c r="AT4" i="4"/>
  <c r="AU4" i="4" s="1"/>
  <c r="AQ4" i="4"/>
  <c r="AR4" i="4" s="1"/>
  <c r="AN4" i="4"/>
  <c r="AO4" i="4" s="1"/>
  <c r="AK4" i="4"/>
  <c r="AL4" i="4" s="1"/>
  <c r="AH4" i="4"/>
  <c r="AI4" i="4" s="1"/>
  <c r="CP3" i="4"/>
  <c r="CQ3" i="4" s="1"/>
  <c r="CM3" i="4"/>
  <c r="CN3" i="4" s="1"/>
  <c r="CJ3" i="4"/>
  <c r="CK3" i="4" s="1"/>
  <c r="CG3" i="4"/>
  <c r="CH3" i="4" s="1"/>
  <c r="CD3" i="4"/>
  <c r="CE3" i="4" s="1"/>
  <c r="CA3" i="4"/>
  <c r="CB3" i="4" s="1"/>
  <c r="BX3" i="4"/>
  <c r="BY3" i="4" s="1"/>
  <c r="BU3" i="4"/>
  <c r="BV3" i="4" s="1"/>
  <c r="BR3" i="4"/>
  <c r="BS3" i="4" s="1"/>
  <c r="BO3" i="4"/>
  <c r="BP3" i="4" s="1"/>
  <c r="BL3" i="4"/>
  <c r="BM3" i="4" s="1"/>
  <c r="BI3" i="4"/>
  <c r="BJ3" i="4" s="1"/>
  <c r="BF3" i="4"/>
  <c r="BG3" i="4" s="1"/>
  <c r="BC3" i="4"/>
  <c r="BD3" i="4" s="1"/>
  <c r="AZ3" i="4"/>
  <c r="BA3" i="4" s="1"/>
  <c r="AW3" i="4"/>
  <c r="AX3" i="4" s="1"/>
  <c r="AT3" i="4"/>
  <c r="AU3" i="4" s="1"/>
  <c r="AQ3" i="4"/>
  <c r="AR3" i="4" s="1"/>
  <c r="AN3" i="4"/>
  <c r="AO3" i="4" s="1"/>
  <c r="AK3" i="4"/>
  <c r="AL3" i="4" s="1"/>
  <c r="AH3" i="4"/>
  <c r="AI3" i="4" s="1"/>
</calcChain>
</file>

<file path=xl/sharedStrings.xml><?xml version="1.0" encoding="utf-8"?>
<sst xmlns="http://schemas.openxmlformats.org/spreadsheetml/2006/main" count="263" uniqueCount="158">
  <si>
    <t>CIG</t>
  </si>
  <si>
    <t xml:space="preserve">fabbisogno per tutta la durata contrattuale </t>
  </si>
  <si>
    <t>IMPORTO CONTRATTUALE</t>
  </si>
  <si>
    <t>fabbisogno per tutta la durata contrattuale</t>
  </si>
  <si>
    <t>Codice ATC</t>
  </si>
  <si>
    <t>Principio Attivo</t>
  </si>
  <si>
    <t>Dosaggio</t>
  </si>
  <si>
    <t>Base d'asta</t>
  </si>
  <si>
    <t>ASP AG</t>
  </si>
  <si>
    <t>ASP CL</t>
  </si>
  <si>
    <t>ASP CT</t>
  </si>
  <si>
    <t>ASP EN</t>
  </si>
  <si>
    <t>ASP ME</t>
  </si>
  <si>
    <t>ASP PA</t>
  </si>
  <si>
    <t>ASP RG</t>
  </si>
  <si>
    <t>ASP SR</t>
  </si>
  <si>
    <t>ASP TP</t>
  </si>
  <si>
    <t>AO CANNIZZARO</t>
  </si>
  <si>
    <t>AO GARIBALDI</t>
  </si>
  <si>
    <t>AOUP CT</t>
  </si>
  <si>
    <t>PAPARDO</t>
  </si>
  <si>
    <t>AO V. SOFIA</t>
  </si>
  <si>
    <t>AOUP ME</t>
  </si>
  <si>
    <t>AOUP PA</t>
  </si>
  <si>
    <t>GIGLIO CEFALU'</t>
  </si>
  <si>
    <t>IRCSS BONINO PULEIO</t>
  </si>
  <si>
    <t>IRCSS TROINA</t>
  </si>
  <si>
    <t>ISMETT</t>
  </si>
  <si>
    <t>20% PLUS</t>
  </si>
  <si>
    <t>A</t>
  </si>
  <si>
    <t>POLVERE PER CONCENTRATO PER SOLUZIONE PER INFUSIONE</t>
  </si>
  <si>
    <t>Unità per confezione</t>
  </si>
  <si>
    <t>Codice AIC</t>
  </si>
  <si>
    <t>H</t>
  </si>
  <si>
    <t xml:space="preserve"> </t>
  </si>
  <si>
    <t>Numero Lotto</t>
  </si>
  <si>
    <t>Sub lotto</t>
  </si>
  <si>
    <t>Ragione sociale concorrente</t>
  </si>
  <si>
    <t>P.Iva</t>
  </si>
  <si>
    <t xml:space="preserve">indirizzo </t>
  </si>
  <si>
    <t xml:space="preserve">telefono </t>
  </si>
  <si>
    <t>PEC</t>
  </si>
  <si>
    <t>Forma farmaceutica</t>
  </si>
  <si>
    <t>Quantità</t>
  </si>
  <si>
    <t>Prezzo unitario di offerta IVA esclusa</t>
  </si>
  <si>
    <t>Totale offerto per prodotto</t>
  </si>
  <si>
    <t>Unità di misura</t>
  </si>
  <si>
    <t>Via di somministazione</t>
  </si>
  <si>
    <t>Prezzo unitario di cessione al SSN IVA esclusa</t>
  </si>
  <si>
    <t>Nome commerciale</t>
  </si>
  <si>
    <t>Classe di rimborsabilità</t>
  </si>
  <si>
    <t>Prezzo di vendita al pubblico IVA inclusa</t>
  </si>
  <si>
    <t>IVA</t>
  </si>
  <si>
    <t>Sconto obbligatorio per legge (Tipologia prezzo di riferimento)</t>
  </si>
  <si>
    <t>Sconto offerto</t>
  </si>
  <si>
    <t>Sconto obbligatorio per legge</t>
  </si>
  <si>
    <t>Data scadenza del brevetto</t>
  </si>
  <si>
    <t>10</t>
  </si>
  <si>
    <t>02774840595</t>
  </si>
  <si>
    <t>VIA ISONZO 71 LATINA</t>
  </si>
  <si>
    <t>garepfizer@pec.it</t>
  </si>
  <si>
    <t xml:space="preserve">Codice prodotto </t>
  </si>
  <si>
    <t>Prodotto esclusivo</t>
  </si>
  <si>
    <t xml:space="preserve">SI </t>
  </si>
  <si>
    <t>ND</t>
  </si>
  <si>
    <t>fabbisogno annuo</t>
  </si>
  <si>
    <t>ARNAS CIVICO</t>
  </si>
  <si>
    <t>B91676E09C</t>
  </si>
  <si>
    <t>B91676F16F</t>
  </si>
  <si>
    <t>B916770242</t>
  </si>
  <si>
    <t>B91677458E</t>
  </si>
  <si>
    <t>B916771315</t>
  </si>
  <si>
    <t>B9167723E8</t>
  </si>
  <si>
    <t>B9167734BB</t>
  </si>
  <si>
    <t xml:space="preserve">LEVODOPA/ CARBIDOPA/ ENTACAPONE  </t>
  </si>
  <si>
    <t>AZTREONAM / AVIBACTAM</t>
  </si>
  <si>
    <t>DANICOPAN</t>
  </si>
  <si>
    <t>RETIFANLIMAB</t>
  </si>
  <si>
    <t>EXAGAMGLOGENE AUTOTEMCEL</t>
  </si>
  <si>
    <t>CEFEPIME  ENMETAZOBACTAM</t>
  </si>
  <si>
    <t>EG spa</t>
  </si>
  <si>
    <t>PFIZER S.r.l.</t>
  </si>
  <si>
    <t>ALEXION PHARMA ITALY</t>
  </si>
  <si>
    <t>INCYTE  BIOSCIENCES  ITALY S.R.L.</t>
  </si>
  <si>
    <t xml:space="preserve">VERTEX PHARMACEUTICALS (IRELAND) LTD </t>
  </si>
  <si>
    <t>COMPRESSE</t>
  </si>
  <si>
    <t>20 MG/ML + 5 MG/ML + 20 MG/ML GEL INTESTINALE, 47 ML</t>
  </si>
  <si>
    <t>1,5 G  / 0,5 G</t>
  </si>
  <si>
    <t>50 MG +100 MG</t>
  </si>
  <si>
    <t>100 MG +100 MG</t>
  </si>
  <si>
    <t>500 MG</t>
  </si>
  <si>
    <t>CARTUCCE</t>
  </si>
  <si>
    <t>FLACONCINO</t>
  </si>
  <si>
    <t>ENDOVENOSA</t>
  </si>
  <si>
    <t>ZYNYZ</t>
  </si>
  <si>
    <t>CASGEVY</t>
  </si>
  <si>
    <t>EXBLIFEP</t>
  </si>
  <si>
    <t>N04BA03</t>
  </si>
  <si>
    <t>J01DF51</t>
  </si>
  <si>
    <t>L04AJ09</t>
  </si>
  <si>
    <t>L01FF10</t>
  </si>
  <si>
    <t>B06AX05</t>
  </si>
  <si>
    <t>J01DE51</t>
  </si>
  <si>
    <t>049491018</t>
  </si>
  <si>
    <t>051204016</t>
  </si>
  <si>
    <t>051103012</t>
  </si>
  <si>
    <t>11</t>
  </si>
  <si>
    <t>12432150154</t>
  </si>
  <si>
    <t>Via Pavia, 6 - 20136 Milano (MI)</t>
  </si>
  <si>
    <t>gare.egspa@legalmail.it</t>
  </si>
  <si>
    <t>028310371</t>
  </si>
  <si>
    <t>Lecigimon 20 mg/ml + 5 mg/ml + 20 mg/ml gel intestinale 7 cartucce monouso in PP da 47 ml</t>
  </si>
  <si>
    <t>7 CAR 47ML</t>
  </si>
  <si>
    <t>172891</t>
  </si>
  <si>
    <t>EX - FACTORY</t>
  </si>
  <si>
    <t>CARTUCCIA</t>
  </si>
  <si>
    <t>GEL INTESTINALE</t>
  </si>
  <si>
    <t>Sconto su Pr. Pubbl. (senza IVA): 56,68% (cinquantasei,sessantotto percento) Sconto su Pr. ex-factory: 35,00 % (trentacinque,zerozero percento)</t>
  </si>
  <si>
    <t>EMBLAVEO  1.5 G/0.5 G</t>
  </si>
  <si>
    <t>F000062853</t>
  </si>
  <si>
    <t>Viale Decumano n. 39 – 20157 – MILANO (MI)</t>
  </si>
  <si>
    <t>05665070966</t>
  </si>
  <si>
    <t>uff.gare@alexion.legalmail.it</t>
  </si>
  <si>
    <t>02/77679211</t>
  </si>
  <si>
    <t>VOYDEYA “50 mg + 100 mg - compressa rivestita con film - uso orale - flacone (HDPE) - 180 compresse (1 x 90 x 50 mg + 1 x 90 x 100 mg)”</t>
  </si>
  <si>
    <t>051164010</t>
  </si>
  <si>
    <t>1 flacone da 90 compresse rivestite con film da 50 mg e 1 flacone da 90 compresse rivestite con film da 100 mg</t>
  </si>
  <si>
    <t>H - RRL</t>
  </si>
  <si>
    <t>051164034</t>
  </si>
  <si>
    <t>25/04/2039</t>
  </si>
  <si>
    <t xml:space="preserve">USO ORALE </t>
  </si>
  <si>
    <t>2 flaconi da 90 compresse rivestite con film da 100 mg</t>
  </si>
  <si>
    <t>VOYDEYA “100 mg - compressa rivestita con film - uso orale - flacone (HDPE) - 180 (2 x 90) compresse”</t>
  </si>
  <si>
    <t>051172017</t>
  </si>
  <si>
    <t>VIA MELCHIORRE GIOIA 26</t>
  </si>
  <si>
    <t>12146481002</t>
  </si>
  <si>
    <t>02-6666 82 00</t>
  </si>
  <si>
    <t>ufficiogareincyte@legalmail.it</t>
  </si>
  <si>
    <t>28/07/2036</t>
  </si>
  <si>
    <t>ENDOVENOSA FIALE/FLEBO</t>
  </si>
  <si>
    <t>INFUSIONE</t>
  </si>
  <si>
    <t>08433930966</t>
  </si>
  <si>
    <t>Piazza di San Silvestro, 8 - 00187 Roma</t>
  </si>
  <si>
    <t>+39 06 97794000</t>
  </si>
  <si>
    <t>ufficiogarevertex@legalmail.it</t>
  </si>
  <si>
    <t xml:space="preserve">DISPERSIONE PER INFUSIONE </t>
  </si>
  <si>
    <t>4 - 13 × 106 cellule/mL</t>
  </si>
  <si>
    <t xml:space="preserve"> ADVANZ PHARMA ITALIA SRL </t>
  </si>
  <si>
    <t>02890650548</t>
  </si>
  <si>
    <t>02 94754478</t>
  </si>
  <si>
    <t>Via Gaetano de Castillia, 23, 20124 Milano</t>
  </si>
  <si>
    <t>advanzpharmaitalia.gare@pec.it</t>
  </si>
  <si>
    <t>051167017/E</t>
  </si>
  <si>
    <t>21/03/2034</t>
  </si>
  <si>
    <t xml:space="preserve">
POLVERE PER CONCETRATO PER SOLUZIONE PER INFUSIONE </t>
  </si>
  <si>
    <t>Ogni flaconcino contiene 2 g/0.5 g</t>
  </si>
  <si>
    <t>FLACONE</t>
  </si>
  <si>
    <t>All. n. 2_Prospetto fabbisogni_PROCEDURA NEGOZIATA AI SENSI DELL’ART. 76, COMMA 2, LETT. B), N. 2 E 3 DEL D.LGS. 36/2023 E SS.MM.II., FINALIZZATA ALL’APPROVVIGIONAMENTO IN SOMMINISTRAZIONE DEI FARMACI ESCLUSIVI INSERITI NEL PTORS 103 NEL RISPETTO DELLE PREVISIONI DI CUI AL D.P.C.M. 11.7.2018, SUDDIVISA IN 7  LOTTI E DELLA DURATA DI 36 MESI.CODICE INIZIATIVA N.  5802754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</si>
</sst>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-&quot;€&quot;\ * #,##0.00_-;\-&quot;€&quot;\ * #,##0.00_-;_-&quot;€&quot;\ * &quot;-&quot;??_-;_-@_-"/>
    <numFmt numFmtId="165" formatCode="[$-410]General"/>
    <numFmt numFmtId="166" formatCode="#,##0.00\ _€"/>
    <numFmt numFmtId="167" formatCode="#,##0.00000\ &quot;€&quot;"/>
    <numFmt numFmtId="168" formatCode="#,##0.00\ &quot;€&quot;"/>
    <numFmt numFmtId="169" formatCode="###,000"/>
    <numFmt numFmtId="170" formatCode="_-* #,##0.00_-;\-* #,##0.00_-;_-* \-??_-;_-@_-"/>
    <numFmt numFmtId="171" formatCode="&quot;€&quot;\ #,##0.000"/>
    <numFmt numFmtId="172" formatCode="&quot;€&quot;\ #,##0.00"/>
    <numFmt numFmtId="173" formatCode="#,##0.0000\ &quot;€&quot;"/>
    <numFmt numFmtId="174" formatCode="0.00000"/>
    <numFmt numFmtId="175" formatCode="0.000000"/>
    <numFmt numFmtId="176" formatCode="0.000000000"/>
    <numFmt numFmtId="177" formatCode="0.000000000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rgb="FF1F497D"/>
      <name val="Verdana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Aptos Narrow"/>
      <family val="2"/>
      <charset val="1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9"/>
      <name val="Arial"/>
    </font>
    <font>
      <b/>
      <sz val="10"/>
      <color indexed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DBE5F1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165" fontId="2" fillId="0" borderId="0"/>
    <xf numFmtId="169" fontId="3" fillId="3" borderId="2" applyNumberFormat="0" applyAlignment="0" applyProtection="0">
      <alignment horizontal="left" vertical="center" indent="1"/>
    </xf>
    <xf numFmtId="0" fontId="10" fillId="0" borderId="0" applyNumberFormat="0" applyFont="0" applyFill="0" applyBorder="0" applyAlignment="0" applyProtection="0"/>
    <xf numFmtId="0" fontId="13" fillId="0" borderId="0"/>
    <xf numFmtId="170" fontId="13" fillId="0" borderId="0" applyBorder="0" applyProtection="0"/>
  </cellStyleXfs>
  <cellXfs count="65">
    <xf numFmtId="0" fontId="0" fillId="0" borderId="0" xfId="0"/>
    <xf numFmtId="1" fontId="6" fillId="4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6" fillId="0" borderId="1" xfId="2" applyNumberFormat="1" applyFont="1" applyBorder="1" applyAlignment="1" applyProtection="1">
      <alignment horizontal="center" vertical="center" wrapText="1"/>
      <protection locked="0"/>
    </xf>
    <xf numFmtId="167" fontId="6" fillId="5" borderId="1" xfId="2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2" applyNumberFormat="1" applyFont="1" applyBorder="1" applyAlignment="1" applyProtection="1">
      <alignment horizontal="center" vertical="center" wrapText="1"/>
      <protection locked="0"/>
    </xf>
    <xf numFmtId="167" fontId="7" fillId="5" borderId="1" xfId="2" applyNumberFormat="1" applyFont="1" applyFill="1" applyBorder="1" applyAlignment="1" applyProtection="1">
      <alignment horizontal="center" vertical="center" wrapText="1"/>
      <protection locked="0"/>
    </xf>
    <xf numFmtId="167" fontId="8" fillId="5" borderId="1" xfId="2" applyNumberFormat="1" applyFont="1" applyFill="1" applyBorder="1" applyAlignment="1" applyProtection="1">
      <alignment horizontal="center" vertical="center" wrapText="1"/>
      <protection locked="0"/>
    </xf>
    <xf numFmtId="167" fontId="9" fillId="5" borderId="1" xfId="2" applyNumberFormat="1" applyFont="1" applyFill="1" applyBorder="1" applyAlignment="1" applyProtection="1">
      <alignment horizontal="center" vertical="center" wrapText="1"/>
      <protection locked="0"/>
    </xf>
    <xf numFmtId="166" fontId="5" fillId="0" borderId="1" xfId="0" applyNumberFormat="1" applyFont="1" applyBorder="1" applyAlignment="1" applyProtection="1">
      <alignment horizontal="center" vertical="center" wrapText="1"/>
      <protection locked="0"/>
    </xf>
    <xf numFmtId="166" fontId="5" fillId="0" borderId="1" xfId="2" applyNumberFormat="1" applyFont="1" applyBorder="1" applyAlignment="1" applyProtection="1">
      <alignment horizontal="center" vertical="center" wrapText="1"/>
      <protection locked="0"/>
    </xf>
    <xf numFmtId="166" fontId="8" fillId="0" borderId="1" xfId="2" applyNumberFormat="1" applyFont="1" applyBorder="1" applyAlignment="1" applyProtection="1">
      <alignment horizontal="center" vertical="center" wrapText="1"/>
      <protection locked="0"/>
    </xf>
    <xf numFmtId="2" fontId="5" fillId="0" borderId="1" xfId="0" applyNumberFormat="1" applyFont="1" applyBorder="1" applyAlignment="1" applyProtection="1">
      <alignment horizontal="center" vertical="center" wrapText="1"/>
      <protection locked="0"/>
    </xf>
    <xf numFmtId="2" fontId="8" fillId="0" borderId="1" xfId="2" applyNumberFormat="1" applyFont="1" applyBorder="1" applyAlignment="1" applyProtection="1">
      <alignment horizontal="center" vertical="center" wrapText="1"/>
      <protection locked="0"/>
    </xf>
    <xf numFmtId="2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7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0" fillId="0" borderId="0" xfId="0" applyBorder="1"/>
    <xf numFmtId="166" fontId="0" fillId="0" borderId="0" xfId="0" applyNumberFormat="1" applyBorder="1"/>
    <xf numFmtId="3" fontId="0" fillId="0" borderId="0" xfId="0" applyNumberFormat="1" applyBorder="1"/>
    <xf numFmtId="167" fontId="0" fillId="0" borderId="0" xfId="0" applyNumberFormat="1" applyBorder="1"/>
    <xf numFmtId="167" fontId="0" fillId="0" borderId="0" xfId="0" applyNumberFormat="1" applyBorder="1" applyAlignment="1">
      <alignment horizontal="center" vertical="center"/>
    </xf>
    <xf numFmtId="1" fontId="0" fillId="0" borderId="0" xfId="0" applyNumberFormat="1" applyBorder="1"/>
    <xf numFmtId="0" fontId="0" fillId="0" borderId="0" xfId="0" applyBorder="1" applyAlignment="1">
      <alignment vertical="center"/>
    </xf>
    <xf numFmtId="166" fontId="0" fillId="0" borderId="0" xfId="0" applyNumberFormat="1" applyBorder="1" applyAlignment="1">
      <alignment vertical="center"/>
    </xf>
    <xf numFmtId="3" fontId="0" fillId="0" borderId="0" xfId="0" applyNumberFormat="1" applyBorder="1" applyAlignment="1">
      <alignment vertical="center"/>
    </xf>
    <xf numFmtId="167" fontId="0" fillId="0" borderId="0" xfId="0" applyNumberFormat="1" applyBorder="1" applyAlignment="1">
      <alignment vertical="center"/>
    </xf>
    <xf numFmtId="1" fontId="0" fillId="0" borderId="0" xfId="0" applyNumberFormat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68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172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68" fontId="11" fillId="0" borderId="1" xfId="0" applyNumberFormat="1" applyFont="1" applyFill="1" applyBorder="1" applyAlignment="1">
      <alignment horizontal="center" vertical="center" wrapText="1"/>
    </xf>
    <xf numFmtId="167" fontId="0" fillId="2" borderId="1" xfId="0" applyNumberForma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left" vertical="center" wrapText="1"/>
    </xf>
    <xf numFmtId="167" fontId="6" fillId="2" borderId="1" xfId="2" applyNumberFormat="1" applyFont="1" applyFill="1" applyBorder="1" applyAlignment="1" applyProtection="1">
      <alignment horizontal="center" vertical="center" wrapText="1"/>
      <protection locked="0"/>
    </xf>
    <xf numFmtId="2" fontId="11" fillId="8" borderId="1" xfId="0" applyNumberFormat="1" applyFont="1" applyFill="1" applyBorder="1" applyAlignment="1">
      <alignment horizontal="center" vertical="center" wrapText="1"/>
    </xf>
    <xf numFmtId="168" fontId="11" fillId="8" borderId="1" xfId="0" applyNumberFormat="1" applyFont="1" applyFill="1" applyBorder="1" applyAlignment="1">
      <alignment horizontal="center" vertical="center" wrapText="1"/>
    </xf>
    <xf numFmtId="173" fontId="11" fillId="8" borderId="1" xfId="0" applyNumberFormat="1" applyFont="1" applyFill="1" applyBorder="1" applyAlignment="1">
      <alignment horizontal="center" vertical="center" wrapText="1"/>
    </xf>
    <xf numFmtId="167" fontId="11" fillId="8" borderId="1" xfId="0" applyNumberFormat="1" applyFont="1" applyFill="1" applyBorder="1" applyAlignment="1">
      <alignment horizontal="center" vertical="center" wrapText="1"/>
    </xf>
    <xf numFmtId="173" fontId="15" fillId="8" borderId="1" xfId="0" applyNumberFormat="1" applyFont="1" applyFill="1" applyBorder="1" applyAlignment="1">
      <alignment horizontal="center" vertical="center" wrapText="1"/>
    </xf>
    <xf numFmtId="167" fontId="15" fillId="8" borderId="1" xfId="0" applyNumberFormat="1" applyFont="1" applyFill="1" applyBorder="1" applyAlignment="1">
      <alignment horizontal="center" vertical="center" wrapText="1"/>
    </xf>
    <xf numFmtId="168" fontId="15" fillId="8" borderId="1" xfId="0" applyNumberFormat="1" applyFont="1" applyFill="1" applyBorder="1" applyAlignment="1">
      <alignment horizontal="center" vertical="center" wrapText="1"/>
    </xf>
    <xf numFmtId="49" fontId="11" fillId="8" borderId="1" xfId="0" applyNumberFormat="1" applyFont="1" applyFill="1" applyBorder="1" applyAlignment="1">
      <alignment horizontal="center" vertical="center" wrapText="1"/>
    </xf>
    <xf numFmtId="176" fontId="11" fillId="8" borderId="1" xfId="0" applyNumberFormat="1" applyFont="1" applyFill="1" applyBorder="1" applyAlignment="1">
      <alignment horizontal="center" vertical="center" wrapText="1"/>
    </xf>
    <xf numFmtId="175" fontId="11" fillId="8" borderId="1" xfId="0" applyNumberFormat="1" applyFont="1" applyFill="1" applyBorder="1" applyAlignment="1">
      <alignment horizontal="center" vertical="center" wrapText="1"/>
    </xf>
    <xf numFmtId="177" fontId="11" fillId="8" borderId="1" xfId="0" applyNumberFormat="1" applyFont="1" applyFill="1" applyBorder="1" applyAlignment="1">
      <alignment horizontal="center" vertical="center" wrapText="1"/>
    </xf>
    <xf numFmtId="172" fontId="8" fillId="8" borderId="1" xfId="1" applyNumberFormat="1" applyFont="1" applyFill="1" applyBorder="1" applyAlignment="1" applyProtection="1">
      <alignment horizontal="center" vertical="center" wrapText="1"/>
      <protection locked="0"/>
    </xf>
    <xf numFmtId="174" fontId="8" fillId="8" borderId="1" xfId="1" applyNumberFormat="1" applyFont="1" applyFill="1" applyBorder="1" applyAlignment="1" applyProtection="1">
      <alignment horizontal="center" vertical="center" wrapText="1"/>
      <protection locked="0"/>
    </xf>
    <xf numFmtId="171" fontId="8" fillId="8" borderId="1" xfId="1" applyNumberFormat="1" applyFont="1" applyFill="1" applyBorder="1" applyAlignment="1" applyProtection="1">
      <alignment horizontal="center" vertical="center" wrapText="1"/>
      <protection locked="0"/>
    </xf>
  </cellXfs>
  <cellStyles count="7">
    <cellStyle name="Excel Built-in Normal" xfId="2"/>
    <cellStyle name="Migliaia 2" xfId="6"/>
    <cellStyle name="Normale" xfId="0" builtinId="0"/>
    <cellStyle name="Normale 2" xfId="5"/>
    <cellStyle name="Normale 3" xfId="4"/>
    <cellStyle name="SAPMemberCell" xfId="3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ilazzo/Desktop/esclusivi25052025/FORNITORE/ESCLUSIVI%20DEFINITIVO%20ULTIMO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VO AL 26.05"/>
      <sheetName val="HIDDEN_EXCEL"/>
    </sheetNames>
    <sheetDataSet>
      <sheetData sheetId="0"/>
      <sheetData sheetId="1">
        <row r="1">
          <cell r="H1" t="str">
            <v>APPLICATORE NASALE</v>
          </cell>
        </row>
        <row r="2">
          <cell r="H2" t="str">
            <v>BUSTA</v>
          </cell>
        </row>
        <row r="3">
          <cell r="H3" t="str">
            <v>BUSTA/FLACONE</v>
          </cell>
        </row>
        <row r="4">
          <cell r="H4" t="str">
            <v>BUSTE</v>
          </cell>
        </row>
        <row r="5">
          <cell r="H5" t="str">
            <v>CAPSULA</v>
          </cell>
        </row>
        <row r="6">
          <cell r="H6" t="str">
            <v>CAPSULE</v>
          </cell>
        </row>
        <row r="7">
          <cell r="H7" t="str">
            <v>CARTUCCIA</v>
          </cell>
        </row>
        <row r="8">
          <cell r="H8" t="str">
            <v>CEROTTO</v>
          </cell>
        </row>
        <row r="9">
          <cell r="H9" t="str">
            <v>CICLO VACCINALE</v>
          </cell>
        </row>
        <row r="10">
          <cell r="H10" t="str">
            <v>CLISMA</v>
          </cell>
        </row>
        <row r="11">
          <cell r="H11" t="str">
            <v>COMPRESSA</v>
          </cell>
        </row>
        <row r="12">
          <cell r="H12" t="str">
            <v>COMPRESSE</v>
          </cell>
        </row>
        <row r="13">
          <cell r="H13" t="str">
            <v>DOSE</v>
          </cell>
        </row>
        <row r="14">
          <cell r="H14" t="str">
            <v>FIALA</v>
          </cell>
        </row>
        <row r="15">
          <cell r="H15" t="str">
            <v>FIALA/FLACONE</v>
          </cell>
        </row>
        <row r="16">
          <cell r="H16" t="str">
            <v>FILM</v>
          </cell>
        </row>
        <row r="17">
          <cell r="H17" t="str">
            <v>FLACONCINO</v>
          </cell>
        </row>
        <row r="18">
          <cell r="H18" t="str">
            <v>FLACONE</v>
          </cell>
        </row>
        <row r="19">
          <cell r="H19" t="str">
            <v>G</v>
          </cell>
        </row>
        <row r="20">
          <cell r="H20" t="str">
            <v>IMPIANTO</v>
          </cell>
        </row>
        <row r="21">
          <cell r="H21" t="str">
            <v>KG</v>
          </cell>
        </row>
        <row r="22">
          <cell r="H22" t="str">
            <v>KIT</v>
          </cell>
        </row>
        <row r="23">
          <cell r="H23" t="str">
            <v>LITRO</v>
          </cell>
        </row>
        <row r="24">
          <cell r="H24" t="str">
            <v>M.U.I.</v>
          </cell>
        </row>
        <row r="25">
          <cell r="H25" t="str">
            <v>MBQ</v>
          </cell>
        </row>
        <row r="26">
          <cell r="H26" t="str">
            <v>MCG</v>
          </cell>
        </row>
        <row r="27">
          <cell r="H27" t="str">
            <v>MG</v>
          </cell>
        </row>
        <row r="28">
          <cell r="H28" t="str">
            <v>MG R.P.</v>
          </cell>
        </row>
        <row r="29">
          <cell r="H29" t="str">
            <v>ML</v>
          </cell>
        </row>
        <row r="30">
          <cell r="H30" t="str">
            <v>ORE DI TRATTAMENTO</v>
          </cell>
        </row>
        <row r="31">
          <cell r="H31" t="str">
            <v>OVULO</v>
          </cell>
        </row>
        <row r="32">
          <cell r="H32" t="str">
            <v>PENNA</v>
          </cell>
        </row>
        <row r="33">
          <cell r="H33" t="str">
            <v>PENNA PRERIEMPITA</v>
          </cell>
        </row>
        <row r="34">
          <cell r="H34" t="str">
            <v>PEZZO</v>
          </cell>
        </row>
        <row r="35">
          <cell r="H35" t="str">
            <v>SACCA</v>
          </cell>
        </row>
        <row r="36">
          <cell r="H36" t="str">
            <v>SIRINGA</v>
          </cell>
        </row>
        <row r="37">
          <cell r="H37" t="str">
            <v>SIRINGA PRERIEMPITA</v>
          </cell>
        </row>
        <row r="38">
          <cell r="H38" t="str">
            <v>SUPPOSTA</v>
          </cell>
        </row>
        <row r="39">
          <cell r="H39" t="str">
            <v>TAVOLETTA MASTICABILE</v>
          </cell>
        </row>
        <row r="40">
          <cell r="H40" t="str">
            <v>TRATTAMENTO</v>
          </cell>
        </row>
        <row r="41">
          <cell r="H41" t="str">
            <v>TUBO</v>
          </cell>
        </row>
        <row r="42">
          <cell r="H42" t="str">
            <v>TUBOFIALA</v>
          </cell>
        </row>
        <row r="43">
          <cell r="H43" t="str">
            <v>U.I.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fficiogareincyte@legalmail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17"/>
  <sheetViews>
    <sheetView tabSelected="1" zoomScale="87" zoomScaleNormal="87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6" sqref="G6"/>
    </sheetView>
  </sheetViews>
  <sheetFormatPr defaultColWidth="9.140625" defaultRowHeight="15"/>
  <cols>
    <col min="1" max="3" width="19.42578125" style="20" customWidth="1"/>
    <col min="4" max="4" width="33.140625" style="21" customWidth="1"/>
    <col min="5" max="5" width="19.7109375" style="21" customWidth="1"/>
    <col min="6" max="9" width="33.140625" style="21" customWidth="1"/>
    <col min="10" max="10" width="49.85546875" style="21" customWidth="1"/>
    <col min="11" max="11" width="19.28515625" style="21" customWidth="1"/>
    <col min="12" max="12" width="20.85546875" style="21" customWidth="1"/>
    <col min="13" max="16" width="19.7109375" style="21" customWidth="1"/>
    <col min="17" max="17" width="28.7109375" style="20" customWidth="1"/>
    <col min="18" max="18" width="19.7109375" style="21" customWidth="1"/>
    <col min="19" max="19" width="38.28515625" style="21" customWidth="1"/>
    <col min="20" max="21" width="19.7109375" style="21" customWidth="1"/>
    <col min="22" max="22" width="21.140625" style="22" customWidth="1"/>
    <col min="23" max="23" width="21" style="23" customWidth="1"/>
    <col min="24" max="24" width="14" style="23" customWidth="1"/>
    <col min="25" max="25" width="13" style="23" customWidth="1"/>
    <col min="26" max="26" width="18.7109375" style="23" customWidth="1"/>
    <col min="27" max="27" width="33.7109375" style="23" customWidth="1"/>
    <col min="28" max="31" width="35.28515625" style="23" customWidth="1"/>
    <col min="32" max="32" width="30.7109375" style="24" customWidth="1"/>
    <col min="33" max="33" width="15.7109375" style="25" customWidth="1"/>
    <col min="34" max="34" width="19" style="25" customWidth="1"/>
    <col min="35" max="35" width="25" style="23" customWidth="1"/>
    <col min="36" max="36" width="15.140625" style="25" customWidth="1"/>
    <col min="37" max="37" width="17.42578125" style="25" customWidth="1"/>
    <col min="38" max="38" width="19.28515625" style="23" customWidth="1"/>
    <col min="39" max="39" width="18.42578125" style="25" customWidth="1"/>
    <col min="40" max="40" width="18.7109375" style="25" customWidth="1"/>
    <col min="41" max="41" width="24.85546875" style="23" customWidth="1"/>
    <col min="42" max="42" width="16.7109375" style="25" customWidth="1"/>
    <col min="43" max="43" width="22.5703125" style="25" customWidth="1"/>
    <col min="44" max="44" width="22" style="23" customWidth="1"/>
    <col min="45" max="46" width="16.7109375" style="25" customWidth="1"/>
    <col min="47" max="47" width="19.7109375" style="23" customWidth="1"/>
    <col min="48" max="48" width="22.7109375" style="25" customWidth="1"/>
    <col min="49" max="49" width="21.7109375" style="25" customWidth="1"/>
    <col min="50" max="50" width="28" style="23" customWidth="1"/>
    <col min="51" max="51" width="18.140625" style="25" customWidth="1"/>
    <col min="52" max="52" width="26.7109375" style="25" customWidth="1"/>
    <col min="53" max="53" width="19.7109375" style="23" customWidth="1"/>
    <col min="54" max="54" width="16.140625" style="25" customWidth="1"/>
    <col min="55" max="55" width="26.5703125" style="25" customWidth="1"/>
    <col min="56" max="56" width="19.7109375" style="23" customWidth="1"/>
    <col min="57" max="57" width="17.140625" style="25" customWidth="1"/>
    <col min="58" max="58" width="23.85546875" style="25" customWidth="1"/>
    <col min="59" max="59" width="25.28515625" style="23" customWidth="1"/>
    <col min="60" max="60" width="21.140625" style="25" customWidth="1"/>
    <col min="61" max="61" width="19.42578125" style="25" customWidth="1"/>
    <col min="62" max="62" width="32.42578125" style="23" customWidth="1"/>
    <col min="63" max="63" width="24.5703125" style="25" customWidth="1"/>
    <col min="64" max="64" width="23.85546875" style="25" customWidth="1"/>
    <col min="65" max="65" width="31.140625" style="23" customWidth="1"/>
    <col min="66" max="66" width="21.42578125" style="25" customWidth="1"/>
    <col min="67" max="67" width="22.85546875" style="25" customWidth="1"/>
    <col min="68" max="68" width="24.7109375" style="23" customWidth="1"/>
    <col min="69" max="69" width="19.85546875" style="25" customWidth="1"/>
    <col min="70" max="70" width="23.85546875" style="25" customWidth="1"/>
    <col min="71" max="71" width="25" style="23" customWidth="1"/>
    <col min="72" max="72" width="22.7109375" style="25" customWidth="1"/>
    <col min="73" max="73" width="19.140625" style="25" customWidth="1"/>
    <col min="74" max="74" width="25.7109375" style="23" customWidth="1"/>
    <col min="75" max="75" width="21.28515625" style="25" customWidth="1"/>
    <col min="76" max="76" width="25" style="25" customWidth="1"/>
    <col min="77" max="77" width="21.140625" style="23" customWidth="1"/>
    <col min="78" max="78" width="20.85546875" style="25" customWidth="1"/>
    <col min="79" max="79" width="24.140625" style="25" customWidth="1"/>
    <col min="80" max="80" width="19.7109375" style="23" customWidth="1"/>
    <col min="81" max="81" width="24" style="25" customWidth="1"/>
    <col min="82" max="82" width="18.140625" style="25" customWidth="1"/>
    <col min="83" max="83" width="21.28515625" style="23" customWidth="1"/>
    <col min="84" max="84" width="19.5703125" style="25" customWidth="1"/>
    <col min="85" max="85" width="26.140625" style="25" customWidth="1"/>
    <col min="86" max="86" width="21.28515625" style="23" customWidth="1"/>
    <col min="87" max="87" width="24.42578125" style="25" customWidth="1"/>
    <col min="88" max="88" width="25" style="25" customWidth="1"/>
    <col min="89" max="89" width="21.28515625" style="23" customWidth="1"/>
    <col min="90" max="90" width="16.7109375" style="25" customWidth="1"/>
    <col min="91" max="91" width="19.7109375" style="25" customWidth="1"/>
    <col min="92" max="92" width="21.28515625" style="23" customWidth="1"/>
    <col min="93" max="93" width="19.42578125" style="25" customWidth="1"/>
    <col min="94" max="94" width="18.5703125" style="25" customWidth="1"/>
    <col min="95" max="96" width="21.28515625" style="23" customWidth="1"/>
    <col min="97" max="16384" width="9.140625" style="21"/>
  </cols>
  <sheetData>
    <row r="1" spans="1:96" ht="62.25" customHeight="1">
      <c r="A1" s="49" t="s">
        <v>157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1"/>
      <c r="AG1" s="48" t="s">
        <v>8</v>
      </c>
      <c r="AH1" s="48"/>
      <c r="AI1" s="48"/>
      <c r="AJ1" s="48" t="s">
        <v>9</v>
      </c>
      <c r="AK1" s="48"/>
      <c r="AL1" s="48"/>
      <c r="AM1" s="48" t="s">
        <v>10</v>
      </c>
      <c r="AN1" s="48"/>
      <c r="AO1" s="48"/>
      <c r="AP1" s="48" t="s">
        <v>11</v>
      </c>
      <c r="AQ1" s="48"/>
      <c r="AR1" s="48"/>
      <c r="AS1" s="48" t="s">
        <v>12</v>
      </c>
      <c r="AT1" s="48"/>
      <c r="AU1" s="48"/>
      <c r="AV1" s="48" t="s">
        <v>13</v>
      </c>
      <c r="AW1" s="48"/>
      <c r="AX1" s="48"/>
      <c r="AY1" s="48" t="s">
        <v>14</v>
      </c>
      <c r="AZ1" s="48"/>
      <c r="BA1" s="48"/>
      <c r="BB1" s="48" t="s">
        <v>15</v>
      </c>
      <c r="BC1" s="48"/>
      <c r="BD1" s="48"/>
      <c r="BE1" s="48" t="s">
        <v>16</v>
      </c>
      <c r="BF1" s="48"/>
      <c r="BG1" s="48"/>
      <c r="BH1" s="48" t="s">
        <v>17</v>
      </c>
      <c r="BI1" s="48"/>
      <c r="BJ1" s="48"/>
      <c r="BK1" s="48" t="s">
        <v>18</v>
      </c>
      <c r="BL1" s="48"/>
      <c r="BM1" s="48"/>
      <c r="BN1" s="48" t="s">
        <v>19</v>
      </c>
      <c r="BO1" s="48"/>
      <c r="BP1" s="48"/>
      <c r="BQ1" s="48" t="s">
        <v>20</v>
      </c>
      <c r="BR1" s="48"/>
      <c r="BS1" s="48"/>
      <c r="BT1" s="48" t="s">
        <v>21</v>
      </c>
      <c r="BU1" s="48"/>
      <c r="BV1" s="48"/>
      <c r="BW1" s="48" t="s">
        <v>22</v>
      </c>
      <c r="BX1" s="48"/>
      <c r="BY1" s="48"/>
      <c r="BZ1" s="48" t="s">
        <v>66</v>
      </c>
      <c r="CA1" s="48"/>
      <c r="CB1" s="48"/>
      <c r="CC1" s="48" t="s">
        <v>23</v>
      </c>
      <c r="CD1" s="48"/>
      <c r="CE1" s="48"/>
      <c r="CF1" s="48" t="s">
        <v>24</v>
      </c>
      <c r="CG1" s="48"/>
      <c r="CH1" s="48"/>
      <c r="CI1" s="48" t="s">
        <v>25</v>
      </c>
      <c r="CJ1" s="48"/>
      <c r="CK1" s="48"/>
      <c r="CL1" s="48" t="s">
        <v>26</v>
      </c>
      <c r="CM1" s="48"/>
      <c r="CN1" s="48"/>
      <c r="CO1" s="48" t="s">
        <v>27</v>
      </c>
      <c r="CP1" s="48"/>
      <c r="CQ1" s="48"/>
      <c r="CR1" s="50" t="s">
        <v>28</v>
      </c>
    </row>
    <row r="2" spans="1:96" ht="75" customHeight="1">
      <c r="A2" s="18" t="s">
        <v>35</v>
      </c>
      <c r="B2" s="18" t="s">
        <v>36</v>
      </c>
      <c r="C2" s="18" t="s">
        <v>0</v>
      </c>
      <c r="D2" s="18" t="s">
        <v>37</v>
      </c>
      <c r="E2" s="19" t="s">
        <v>38</v>
      </c>
      <c r="F2" s="19" t="s">
        <v>39</v>
      </c>
      <c r="G2" s="19" t="s">
        <v>40</v>
      </c>
      <c r="H2" s="19" t="s">
        <v>41</v>
      </c>
      <c r="I2" s="18" t="s">
        <v>5</v>
      </c>
      <c r="J2" s="18" t="s">
        <v>42</v>
      </c>
      <c r="K2" s="18" t="s">
        <v>43</v>
      </c>
      <c r="L2" s="18" t="s">
        <v>7</v>
      </c>
      <c r="M2" s="18" t="s">
        <v>44</v>
      </c>
      <c r="N2" s="18" t="s">
        <v>45</v>
      </c>
      <c r="O2" s="18" t="s">
        <v>6</v>
      </c>
      <c r="P2" s="18" t="s">
        <v>46</v>
      </c>
      <c r="Q2" s="18" t="s">
        <v>47</v>
      </c>
      <c r="R2" s="18" t="s">
        <v>48</v>
      </c>
      <c r="S2" s="18" t="s">
        <v>49</v>
      </c>
      <c r="T2" s="18" t="s">
        <v>32</v>
      </c>
      <c r="U2" s="18" t="s">
        <v>4</v>
      </c>
      <c r="V2" s="18" t="s">
        <v>31</v>
      </c>
      <c r="W2" s="18" t="s">
        <v>50</v>
      </c>
      <c r="X2" s="18" t="s">
        <v>51</v>
      </c>
      <c r="Y2" s="18" t="s">
        <v>52</v>
      </c>
      <c r="Z2" s="18" t="s">
        <v>53</v>
      </c>
      <c r="AA2" s="18" t="s">
        <v>54</v>
      </c>
      <c r="AB2" s="18" t="s">
        <v>55</v>
      </c>
      <c r="AC2" s="19" t="s">
        <v>61</v>
      </c>
      <c r="AD2" s="19" t="s">
        <v>62</v>
      </c>
      <c r="AE2" s="18" t="s">
        <v>56</v>
      </c>
      <c r="AF2" s="31" t="s">
        <v>44</v>
      </c>
      <c r="AG2" s="1" t="s">
        <v>65</v>
      </c>
      <c r="AH2" s="2" t="s">
        <v>1</v>
      </c>
      <c r="AI2" s="3" t="s">
        <v>2</v>
      </c>
      <c r="AJ2" s="1" t="s">
        <v>65</v>
      </c>
      <c r="AK2" s="2" t="s">
        <v>1</v>
      </c>
      <c r="AL2" s="3" t="s">
        <v>2</v>
      </c>
      <c r="AM2" s="1" t="s">
        <v>65</v>
      </c>
      <c r="AN2" s="2" t="s">
        <v>1</v>
      </c>
      <c r="AO2" s="3" t="s">
        <v>2</v>
      </c>
      <c r="AP2" s="1" t="s">
        <v>65</v>
      </c>
      <c r="AQ2" s="2" t="s">
        <v>3</v>
      </c>
      <c r="AR2" s="3" t="s">
        <v>2</v>
      </c>
      <c r="AS2" s="1" t="s">
        <v>65</v>
      </c>
      <c r="AT2" s="2" t="s">
        <v>1</v>
      </c>
      <c r="AU2" s="3" t="s">
        <v>2</v>
      </c>
      <c r="AV2" s="1" t="s">
        <v>65</v>
      </c>
      <c r="AW2" s="2" t="s">
        <v>3</v>
      </c>
      <c r="AX2" s="3" t="s">
        <v>2</v>
      </c>
      <c r="AY2" s="1" t="s">
        <v>65</v>
      </c>
      <c r="AZ2" s="4" t="s">
        <v>1</v>
      </c>
      <c r="BA2" s="5" t="s">
        <v>2</v>
      </c>
      <c r="BB2" s="1" t="s">
        <v>65</v>
      </c>
      <c r="BC2" s="2" t="s">
        <v>1</v>
      </c>
      <c r="BD2" s="3" t="s">
        <v>2</v>
      </c>
      <c r="BE2" s="1" t="s">
        <v>65</v>
      </c>
      <c r="BF2" s="2" t="s">
        <v>3</v>
      </c>
      <c r="BG2" s="3" t="s">
        <v>2</v>
      </c>
      <c r="BH2" s="1" t="s">
        <v>65</v>
      </c>
      <c r="BI2" s="2" t="s">
        <v>1</v>
      </c>
      <c r="BJ2" s="3" t="s">
        <v>2</v>
      </c>
      <c r="BK2" s="1" t="s">
        <v>65</v>
      </c>
      <c r="BL2" s="2" t="s">
        <v>1</v>
      </c>
      <c r="BM2" s="3" t="s">
        <v>2</v>
      </c>
      <c r="BN2" s="1" t="s">
        <v>65</v>
      </c>
      <c r="BO2" s="2" t="s">
        <v>3</v>
      </c>
      <c r="BP2" s="3" t="s">
        <v>2</v>
      </c>
      <c r="BQ2" s="1" t="s">
        <v>65</v>
      </c>
      <c r="BR2" s="2" t="s">
        <v>1</v>
      </c>
      <c r="BS2" s="3" t="s">
        <v>2</v>
      </c>
      <c r="BT2" s="1" t="s">
        <v>65</v>
      </c>
      <c r="BU2" s="2" t="s">
        <v>1</v>
      </c>
      <c r="BV2" s="3" t="s">
        <v>2</v>
      </c>
      <c r="BW2" s="1" t="s">
        <v>65</v>
      </c>
      <c r="BX2" s="2" t="s">
        <v>1</v>
      </c>
      <c r="BY2" s="3" t="s">
        <v>2</v>
      </c>
      <c r="BZ2" s="1" t="s">
        <v>65</v>
      </c>
      <c r="CA2" s="2" t="s">
        <v>1</v>
      </c>
      <c r="CB2" s="3" t="s">
        <v>2</v>
      </c>
      <c r="CC2" s="1" t="s">
        <v>65</v>
      </c>
      <c r="CD2" s="2" t="s">
        <v>1</v>
      </c>
      <c r="CE2" s="3" t="s">
        <v>2</v>
      </c>
      <c r="CF2" s="1" t="s">
        <v>65</v>
      </c>
      <c r="CG2" s="2" t="s">
        <v>1</v>
      </c>
      <c r="CH2" s="3" t="s">
        <v>2</v>
      </c>
      <c r="CI2" s="1" t="s">
        <v>65</v>
      </c>
      <c r="CJ2" s="2" t="s">
        <v>1</v>
      </c>
      <c r="CK2" s="3" t="s">
        <v>2</v>
      </c>
      <c r="CL2" s="1" t="s">
        <v>65</v>
      </c>
      <c r="CM2" s="2" t="s">
        <v>1</v>
      </c>
      <c r="CN2" s="3" t="s">
        <v>2</v>
      </c>
      <c r="CO2" s="1" t="s">
        <v>65</v>
      </c>
      <c r="CP2" s="2" t="s">
        <v>1</v>
      </c>
      <c r="CQ2" s="3" t="s">
        <v>2</v>
      </c>
      <c r="CR2" s="50"/>
    </row>
    <row r="3" spans="1:96" ht="68.25" customHeight="1">
      <c r="A3" s="14">
        <v>1</v>
      </c>
      <c r="B3" s="14" t="s">
        <v>29</v>
      </c>
      <c r="C3" s="15" t="s">
        <v>67</v>
      </c>
      <c r="D3" s="32" t="s">
        <v>80</v>
      </c>
      <c r="E3" s="33" t="s">
        <v>107</v>
      </c>
      <c r="F3" s="33" t="s">
        <v>108</v>
      </c>
      <c r="G3" s="38" t="s">
        <v>110</v>
      </c>
      <c r="H3" s="34" t="s">
        <v>109</v>
      </c>
      <c r="I3" s="32" t="s">
        <v>74</v>
      </c>
      <c r="J3" s="32" t="s">
        <v>115</v>
      </c>
      <c r="K3" s="42">
        <v>73177</v>
      </c>
      <c r="L3" s="35">
        <v>97.47</v>
      </c>
      <c r="M3" s="35">
        <v>63.355710000000002</v>
      </c>
      <c r="N3" s="35">
        <v>4636180.79</v>
      </c>
      <c r="O3" s="44" t="s">
        <v>86</v>
      </c>
      <c r="P3" s="44" t="s">
        <v>91</v>
      </c>
      <c r="Q3" s="15" t="s">
        <v>116</v>
      </c>
      <c r="R3" s="35">
        <v>97.47</v>
      </c>
      <c r="S3" s="32" t="s">
        <v>111</v>
      </c>
      <c r="T3" s="43" t="s">
        <v>103</v>
      </c>
      <c r="U3" s="34" t="s">
        <v>97</v>
      </c>
      <c r="V3" s="43" t="s">
        <v>112</v>
      </c>
      <c r="W3" s="43" t="s">
        <v>33</v>
      </c>
      <c r="X3" s="40">
        <v>1126.05</v>
      </c>
      <c r="Y3" s="44" t="s">
        <v>57</v>
      </c>
      <c r="Z3" s="44" t="s">
        <v>114</v>
      </c>
      <c r="AA3" s="44" t="s">
        <v>117</v>
      </c>
      <c r="AB3" s="47">
        <v>0.34999780000000003</v>
      </c>
      <c r="AC3" s="44" t="s">
        <v>113</v>
      </c>
      <c r="AD3" s="44" t="s">
        <v>63</v>
      </c>
      <c r="AE3" s="44" t="s">
        <v>64</v>
      </c>
      <c r="AF3" s="37">
        <v>63.355710000000002</v>
      </c>
      <c r="AG3" s="8">
        <v>1330</v>
      </c>
      <c r="AH3" s="10">
        <f>TRUNC((AG3/12*36),0)</f>
        <v>3990</v>
      </c>
      <c r="AI3" s="6">
        <f>AH3*AF3</f>
        <v>252789.28290000002</v>
      </c>
      <c r="AJ3" s="8">
        <v>0</v>
      </c>
      <c r="AK3" s="10">
        <f>TRUNC((AJ3/12*36),0)</f>
        <v>0</v>
      </c>
      <c r="AL3" s="6">
        <f t="shared" ref="AL3:AL9" si="0">AK3*AF3</f>
        <v>0</v>
      </c>
      <c r="AM3" s="8">
        <v>5040</v>
      </c>
      <c r="AN3" s="10">
        <f>TRUNC((AM3/12*36),0)</f>
        <v>15120</v>
      </c>
      <c r="AO3" s="6">
        <f t="shared" ref="AO3:AO9" si="1">AN3*AF3</f>
        <v>957938.33519999997</v>
      </c>
      <c r="AP3" s="11">
        <v>238</v>
      </c>
      <c r="AQ3" s="12">
        <f>TRUNC((AP3/12*36),0)</f>
        <v>714</v>
      </c>
      <c r="AR3" s="6">
        <f t="shared" ref="AR3:AR9" si="2">AQ3*AF3</f>
        <v>45235.97694</v>
      </c>
      <c r="AS3" s="8">
        <v>602</v>
      </c>
      <c r="AT3" s="10">
        <f>TRUNC((AS3/12*36),0)</f>
        <v>1806</v>
      </c>
      <c r="AU3" s="6">
        <f t="shared" ref="AU3:AU9" si="3">AT3*AF3</f>
        <v>114420.41226</v>
      </c>
      <c r="AV3" s="8">
        <v>0</v>
      </c>
      <c r="AW3" s="12">
        <f>TRUNC((AV3/12*36),0)</f>
        <v>0</v>
      </c>
      <c r="AX3" s="6">
        <f t="shared" ref="AX3:AX9" si="4">AW3*AF3</f>
        <v>0</v>
      </c>
      <c r="AY3" s="11">
        <v>1456</v>
      </c>
      <c r="AZ3" s="12">
        <f>TRUNC((AY3/12*36),0)</f>
        <v>4368</v>
      </c>
      <c r="BA3" s="7">
        <f t="shared" ref="BA3:BA9" si="5">AZ3*AF3</f>
        <v>276737.74128000002</v>
      </c>
      <c r="BB3" s="11">
        <v>2919</v>
      </c>
      <c r="BC3" s="12">
        <f>TRUNC((BB3/12*36),0)</f>
        <v>8757</v>
      </c>
      <c r="BD3" s="6">
        <f t="shared" ref="BD3:BD9" si="6">BC3*AF3</f>
        <v>554805.95247000002</v>
      </c>
      <c r="BE3" s="13">
        <v>1330</v>
      </c>
      <c r="BF3" s="12">
        <f>TRUNC((BE3/12*36),0)</f>
        <v>3990</v>
      </c>
      <c r="BG3" s="6">
        <f t="shared" ref="BG3:BG9" si="7">BF3*AF3</f>
        <v>252789.28290000002</v>
      </c>
      <c r="BH3" s="8">
        <v>1638</v>
      </c>
      <c r="BI3" s="12">
        <f>TRUNC((BH3/12*36),0)</f>
        <v>4914</v>
      </c>
      <c r="BJ3" s="6">
        <f t="shared" ref="BJ3:BJ9" si="8">BI3*AF3</f>
        <v>311329.95893999998</v>
      </c>
      <c r="BK3" s="9">
        <v>1253</v>
      </c>
      <c r="BL3" s="12">
        <f>TRUNC((BK3/12*36),0)</f>
        <v>3759</v>
      </c>
      <c r="BM3" s="6">
        <f t="shared" ref="BM3:BM9" si="9">BL3*AF3</f>
        <v>238154.11389000001</v>
      </c>
      <c r="BN3" s="8">
        <v>1253</v>
      </c>
      <c r="BO3" s="12">
        <f>TRUNC((BN3/12*36),0)</f>
        <v>3759</v>
      </c>
      <c r="BP3" s="6">
        <f t="shared" ref="BP3:BP9" si="10">BO3*AF3</f>
        <v>238154.11389000001</v>
      </c>
      <c r="BQ3" s="11">
        <v>602</v>
      </c>
      <c r="BR3" s="12">
        <f>TRUNC((BQ3/12*36),0)</f>
        <v>1806</v>
      </c>
      <c r="BS3" s="6">
        <f t="shared" ref="BS3:BS9" si="11">BR3*AF3</f>
        <v>114420.41226</v>
      </c>
      <c r="BT3" s="11">
        <v>608</v>
      </c>
      <c r="BU3" s="12">
        <f>TRUNC((BT3/12*36),0)</f>
        <v>1824</v>
      </c>
      <c r="BV3" s="6">
        <f t="shared" ref="BV3:BV9" si="12">BU3*AF3</f>
        <v>115560.81504</v>
      </c>
      <c r="BW3" s="11">
        <v>238</v>
      </c>
      <c r="BX3" s="12">
        <f>TRUNC((BW3/12*36),0)</f>
        <v>714</v>
      </c>
      <c r="BY3" s="6">
        <f t="shared" ref="BY3:BY9" si="13">BX3*AF3</f>
        <v>45235.97694</v>
      </c>
      <c r="BZ3" s="11">
        <v>1820</v>
      </c>
      <c r="CA3" s="12">
        <f>TRUNC((BZ3/12*36),0)</f>
        <v>5460</v>
      </c>
      <c r="CB3" s="6">
        <f t="shared" ref="CB3:CB9" si="14">CA3*AF3</f>
        <v>345922.17660000001</v>
      </c>
      <c r="CC3" s="11">
        <v>0</v>
      </c>
      <c r="CD3" s="12">
        <f>TRUNC((CC3/12*36),0)</f>
        <v>0</v>
      </c>
      <c r="CE3" s="6">
        <f t="shared" ref="CE3:CE9" si="15">CD3*AF3</f>
        <v>0</v>
      </c>
      <c r="CF3" s="11">
        <v>0</v>
      </c>
      <c r="CG3" s="12">
        <f>TRUNC((CF3/12*36),0)</f>
        <v>0</v>
      </c>
      <c r="CH3" s="6">
        <f t="shared" ref="CH3:CH9" si="16">CG3*AF3</f>
        <v>0</v>
      </c>
      <c r="CI3" s="9">
        <v>0</v>
      </c>
      <c r="CJ3" s="10">
        <f>TRUNC((CI3/12*36),0)</f>
        <v>0</v>
      </c>
      <c r="CK3" s="6">
        <f t="shared" ref="CK3:CK9" si="17">CJ3*AF3</f>
        <v>0</v>
      </c>
      <c r="CL3" s="8">
        <v>0</v>
      </c>
      <c r="CM3" s="10">
        <f>TRUNC((CL3/12*36),0)</f>
        <v>0</v>
      </c>
      <c r="CN3" s="6">
        <f t="shared" ref="CN3:CN9" si="18">CM3*AF3</f>
        <v>0</v>
      </c>
      <c r="CO3" s="8">
        <v>0</v>
      </c>
      <c r="CP3" s="10">
        <f>TRUNC((CO3/12*36),0)</f>
        <v>0</v>
      </c>
      <c r="CQ3" s="6">
        <f t="shared" ref="CQ3:CQ9" si="19">CP3*AF3</f>
        <v>0</v>
      </c>
      <c r="CR3" s="39">
        <v>12196</v>
      </c>
    </row>
    <row r="4" spans="1:96" ht="40.5" customHeight="1">
      <c r="A4" s="14">
        <v>2</v>
      </c>
      <c r="B4" s="14" t="s">
        <v>29</v>
      </c>
      <c r="C4" s="15" t="s">
        <v>68</v>
      </c>
      <c r="D4" s="32" t="s">
        <v>81</v>
      </c>
      <c r="E4" s="33" t="s">
        <v>58</v>
      </c>
      <c r="F4" s="33" t="s">
        <v>59</v>
      </c>
      <c r="G4" s="34">
        <v>6331821</v>
      </c>
      <c r="H4" s="34" t="s">
        <v>60</v>
      </c>
      <c r="I4" s="32" t="s">
        <v>75</v>
      </c>
      <c r="J4" s="32" t="s">
        <v>30</v>
      </c>
      <c r="K4" s="51"/>
      <c r="L4" s="52"/>
      <c r="M4" s="53"/>
      <c r="N4" s="52"/>
      <c r="O4" s="44" t="s">
        <v>87</v>
      </c>
      <c r="P4" s="44" t="s">
        <v>92</v>
      </c>
      <c r="Q4" s="15" t="s">
        <v>93</v>
      </c>
      <c r="R4" s="55"/>
      <c r="S4" s="32" t="s">
        <v>118</v>
      </c>
      <c r="T4" s="43" t="s">
        <v>104</v>
      </c>
      <c r="U4" s="34" t="s">
        <v>98</v>
      </c>
      <c r="V4" s="43">
        <v>10</v>
      </c>
      <c r="W4" s="43" t="s">
        <v>33</v>
      </c>
      <c r="X4" s="52"/>
      <c r="Y4" s="44" t="s">
        <v>57</v>
      </c>
      <c r="Z4" s="58"/>
      <c r="AA4" s="58"/>
      <c r="AB4" s="59"/>
      <c r="AC4" s="44" t="s">
        <v>119</v>
      </c>
      <c r="AD4" s="44" t="s">
        <v>63</v>
      </c>
      <c r="AE4" s="44" t="s">
        <v>64</v>
      </c>
      <c r="AF4" s="62"/>
      <c r="AG4" s="17">
        <v>250</v>
      </c>
      <c r="AH4" s="10">
        <f t="shared" ref="AH4:AH9" si="20">TRUNC((AG4/12*36),0)</f>
        <v>750</v>
      </c>
      <c r="AI4" s="6">
        <f t="shared" ref="AI4:AI9" si="21">AH4*AF4</f>
        <v>0</v>
      </c>
      <c r="AJ4" s="8">
        <v>300</v>
      </c>
      <c r="AK4" s="10">
        <f t="shared" ref="AK4:AK5" si="22">TRUNC((AJ4/12*36),0)</f>
        <v>900</v>
      </c>
      <c r="AL4" s="6">
        <f t="shared" si="0"/>
        <v>0</v>
      </c>
      <c r="AM4" s="8">
        <v>370</v>
      </c>
      <c r="AN4" s="10">
        <f t="shared" ref="AN4:AN5" si="23">TRUNC((AM4/12*36),0)</f>
        <v>1110</v>
      </c>
      <c r="AO4" s="6">
        <f t="shared" si="1"/>
        <v>0</v>
      </c>
      <c r="AP4" s="11">
        <v>220</v>
      </c>
      <c r="AQ4" s="12">
        <f t="shared" ref="AQ4:AQ5" si="24">TRUNC((AP4/12*36),0)</f>
        <v>660</v>
      </c>
      <c r="AR4" s="6">
        <f t="shared" si="2"/>
        <v>0</v>
      </c>
      <c r="AS4" s="8">
        <v>370</v>
      </c>
      <c r="AT4" s="10">
        <f t="shared" ref="AT4:AT5" si="25">TRUNC((AS4/12*36),0)</f>
        <v>1110</v>
      </c>
      <c r="AU4" s="6">
        <f t="shared" si="3"/>
        <v>0</v>
      </c>
      <c r="AV4" s="8">
        <v>490</v>
      </c>
      <c r="AW4" s="12">
        <f t="shared" ref="AW4:AW5" si="26">TRUNC((AV4/12*36),0)</f>
        <v>1470</v>
      </c>
      <c r="AX4" s="6">
        <f t="shared" si="4"/>
        <v>0</v>
      </c>
      <c r="AY4" s="11">
        <v>560</v>
      </c>
      <c r="AZ4" s="12">
        <f t="shared" ref="AZ4:AZ5" si="27">TRUNC((AY4/12*36),0)</f>
        <v>1680</v>
      </c>
      <c r="BA4" s="7">
        <f t="shared" si="5"/>
        <v>0</v>
      </c>
      <c r="BB4" s="11">
        <v>370</v>
      </c>
      <c r="BC4" s="12">
        <f t="shared" ref="BC4:BC5" si="28">TRUNC((BB4/12*36),0)</f>
        <v>1110</v>
      </c>
      <c r="BD4" s="6">
        <f t="shared" si="6"/>
        <v>0</v>
      </c>
      <c r="BE4" s="13">
        <v>1400</v>
      </c>
      <c r="BF4" s="12">
        <f t="shared" ref="BF4:BF5" si="29">TRUNC((BE4/12*36),0)</f>
        <v>4200</v>
      </c>
      <c r="BG4" s="6">
        <f t="shared" si="7"/>
        <v>0</v>
      </c>
      <c r="BH4" s="8">
        <v>2000</v>
      </c>
      <c r="BI4" s="12">
        <f t="shared" ref="BI4:BI5" si="30">TRUNC((BH4/12*36),0)</f>
        <v>6000</v>
      </c>
      <c r="BJ4" s="6">
        <f t="shared" si="8"/>
        <v>0</v>
      </c>
      <c r="BK4" s="9">
        <v>1000</v>
      </c>
      <c r="BL4" s="12">
        <f t="shared" ref="BL4:BL5" si="31">TRUNC((BK4/12*36),0)</f>
        <v>3000</v>
      </c>
      <c r="BM4" s="6">
        <f t="shared" si="9"/>
        <v>0</v>
      </c>
      <c r="BN4" s="8">
        <v>1300</v>
      </c>
      <c r="BO4" s="12">
        <f t="shared" ref="BO4:BO5" si="32">TRUNC((BN4/12*36),0)</f>
        <v>3900</v>
      </c>
      <c r="BP4" s="6">
        <f t="shared" si="10"/>
        <v>0</v>
      </c>
      <c r="BQ4" s="11">
        <v>2770</v>
      </c>
      <c r="BR4" s="12">
        <f t="shared" ref="BR4:BR5" si="33">TRUNC((BQ4/12*36),0)</f>
        <v>8310</v>
      </c>
      <c r="BS4" s="6">
        <f t="shared" si="11"/>
        <v>0</v>
      </c>
      <c r="BT4" s="11">
        <v>3000</v>
      </c>
      <c r="BU4" s="12">
        <f t="shared" ref="BU4:BU5" si="34">TRUNC((BT4/12*36),0)</f>
        <v>9000</v>
      </c>
      <c r="BV4" s="6">
        <f t="shared" si="12"/>
        <v>0</v>
      </c>
      <c r="BW4" s="11">
        <v>3000</v>
      </c>
      <c r="BX4" s="12">
        <f t="shared" ref="BX4:BX5" si="35">TRUNC((BW4/12*36),0)</f>
        <v>9000</v>
      </c>
      <c r="BY4" s="6">
        <f t="shared" si="13"/>
        <v>0</v>
      </c>
      <c r="BZ4" s="11">
        <v>2770</v>
      </c>
      <c r="CA4" s="12">
        <f t="shared" ref="CA4:CA5" si="36">TRUNC((BZ4/12*36),0)</f>
        <v>8310</v>
      </c>
      <c r="CB4" s="6">
        <f t="shared" si="14"/>
        <v>0</v>
      </c>
      <c r="CC4" s="11">
        <v>1260</v>
      </c>
      <c r="CD4" s="12">
        <f t="shared" ref="CD4:CD5" si="37">TRUNC((CC4/12*36),0)</f>
        <v>3780</v>
      </c>
      <c r="CE4" s="6">
        <f t="shared" si="15"/>
        <v>0</v>
      </c>
      <c r="CF4" s="11">
        <v>600</v>
      </c>
      <c r="CG4" s="12">
        <f t="shared" ref="CG4:CG5" si="38">TRUNC((CF4/12*36),0)</f>
        <v>1800</v>
      </c>
      <c r="CH4" s="6">
        <f t="shared" si="16"/>
        <v>0</v>
      </c>
      <c r="CI4" s="9">
        <v>900</v>
      </c>
      <c r="CJ4" s="10">
        <f t="shared" ref="CJ4:CJ5" si="39">TRUNC((CI4/12*36),0)</f>
        <v>2700</v>
      </c>
      <c r="CK4" s="6">
        <f t="shared" si="17"/>
        <v>0</v>
      </c>
      <c r="CL4" s="8">
        <v>0</v>
      </c>
      <c r="CM4" s="10">
        <f t="shared" ref="CM4:CM5" si="40">TRUNC((CL4/12*36),0)</f>
        <v>0</v>
      </c>
      <c r="CN4" s="6">
        <f t="shared" si="18"/>
        <v>0</v>
      </c>
      <c r="CO4" s="8">
        <v>960</v>
      </c>
      <c r="CP4" s="10">
        <f t="shared" ref="CP4:CP5" si="41">TRUNC((CO4/12*36),0)</f>
        <v>2880</v>
      </c>
      <c r="CQ4" s="6">
        <f t="shared" si="19"/>
        <v>0</v>
      </c>
      <c r="CR4" s="39">
        <v>14334</v>
      </c>
    </row>
    <row r="5" spans="1:96" ht="96" customHeight="1">
      <c r="A5" s="14">
        <v>3</v>
      </c>
      <c r="B5" s="14" t="s">
        <v>29</v>
      </c>
      <c r="C5" s="15" t="s">
        <v>69</v>
      </c>
      <c r="D5" s="32" t="s">
        <v>82</v>
      </c>
      <c r="E5" s="36" t="s">
        <v>121</v>
      </c>
      <c r="F5" s="33" t="s">
        <v>120</v>
      </c>
      <c r="G5" s="34" t="s">
        <v>123</v>
      </c>
      <c r="H5" s="34" t="s">
        <v>122</v>
      </c>
      <c r="I5" s="32" t="s">
        <v>76</v>
      </c>
      <c r="J5" s="34" t="s">
        <v>85</v>
      </c>
      <c r="K5" s="51"/>
      <c r="L5" s="52"/>
      <c r="M5" s="54"/>
      <c r="N5" s="52"/>
      <c r="O5" s="44" t="s">
        <v>88</v>
      </c>
      <c r="P5" s="44" t="s">
        <v>85</v>
      </c>
      <c r="Q5" s="15" t="s">
        <v>130</v>
      </c>
      <c r="R5" s="56"/>
      <c r="S5" s="16" t="s">
        <v>124</v>
      </c>
      <c r="T5" s="46" t="s">
        <v>125</v>
      </c>
      <c r="U5" s="16" t="s">
        <v>99</v>
      </c>
      <c r="V5" s="45" t="s">
        <v>126</v>
      </c>
      <c r="W5" s="45" t="s">
        <v>127</v>
      </c>
      <c r="X5" s="52"/>
      <c r="Y5" s="44" t="s">
        <v>57</v>
      </c>
      <c r="Z5" s="58"/>
      <c r="AA5" s="60"/>
      <c r="AB5" s="61"/>
      <c r="AC5" s="44" t="s">
        <v>64</v>
      </c>
      <c r="AD5" s="44" t="s">
        <v>63</v>
      </c>
      <c r="AE5" s="44" t="s">
        <v>129</v>
      </c>
      <c r="AF5" s="63"/>
      <c r="AG5" s="8">
        <v>0</v>
      </c>
      <c r="AH5" s="10">
        <f t="shared" si="20"/>
        <v>0</v>
      </c>
      <c r="AI5" s="6">
        <f t="shared" si="21"/>
        <v>0</v>
      </c>
      <c r="AJ5" s="8">
        <v>0</v>
      </c>
      <c r="AK5" s="10">
        <f t="shared" si="22"/>
        <v>0</v>
      </c>
      <c r="AL5" s="6">
        <f t="shared" si="0"/>
        <v>0</v>
      </c>
      <c r="AM5" s="8">
        <v>0</v>
      </c>
      <c r="AN5" s="10">
        <f t="shared" si="23"/>
        <v>0</v>
      </c>
      <c r="AO5" s="6">
        <f t="shared" si="1"/>
        <v>0</v>
      </c>
      <c r="AP5" s="11">
        <v>0</v>
      </c>
      <c r="AQ5" s="12">
        <f t="shared" si="24"/>
        <v>0</v>
      </c>
      <c r="AR5" s="6">
        <f t="shared" si="2"/>
        <v>0</v>
      </c>
      <c r="AS5" s="8">
        <v>0</v>
      </c>
      <c r="AT5" s="10">
        <f t="shared" si="25"/>
        <v>0</v>
      </c>
      <c r="AU5" s="6">
        <f t="shared" si="3"/>
        <v>0</v>
      </c>
      <c r="AV5" s="8">
        <v>0</v>
      </c>
      <c r="AW5" s="12">
        <f t="shared" si="26"/>
        <v>0</v>
      </c>
      <c r="AX5" s="6">
        <f t="shared" si="4"/>
        <v>0</v>
      </c>
      <c r="AY5" s="11">
        <v>2190</v>
      </c>
      <c r="AZ5" s="12">
        <f t="shared" si="27"/>
        <v>6570</v>
      </c>
      <c r="BA5" s="7">
        <f>AZ5*AF5</f>
        <v>0</v>
      </c>
      <c r="BB5" s="11">
        <v>2190</v>
      </c>
      <c r="BC5" s="12">
        <f t="shared" si="28"/>
        <v>6570</v>
      </c>
      <c r="BD5" s="6">
        <f t="shared" si="6"/>
        <v>0</v>
      </c>
      <c r="BE5" s="13">
        <v>2190</v>
      </c>
      <c r="BF5" s="12">
        <f t="shared" si="29"/>
        <v>6570</v>
      </c>
      <c r="BG5" s="6">
        <f t="shared" si="7"/>
        <v>0</v>
      </c>
      <c r="BH5" s="8">
        <v>0</v>
      </c>
      <c r="BI5" s="12">
        <f t="shared" si="30"/>
        <v>0</v>
      </c>
      <c r="BJ5" s="6">
        <f t="shared" si="8"/>
        <v>0</v>
      </c>
      <c r="BK5" s="9">
        <v>2190</v>
      </c>
      <c r="BL5" s="12">
        <f t="shared" si="31"/>
        <v>6570</v>
      </c>
      <c r="BM5" s="6">
        <f t="shared" si="9"/>
        <v>0</v>
      </c>
      <c r="BN5" s="8">
        <v>4380</v>
      </c>
      <c r="BO5" s="12">
        <f t="shared" si="32"/>
        <v>13140</v>
      </c>
      <c r="BP5" s="6">
        <f t="shared" si="10"/>
        <v>0</v>
      </c>
      <c r="BQ5" s="11">
        <v>2190</v>
      </c>
      <c r="BR5" s="12">
        <f t="shared" si="33"/>
        <v>6570</v>
      </c>
      <c r="BS5" s="6">
        <f t="shared" si="11"/>
        <v>0</v>
      </c>
      <c r="BT5" s="11">
        <v>7020</v>
      </c>
      <c r="BU5" s="12">
        <f t="shared" si="34"/>
        <v>21060</v>
      </c>
      <c r="BV5" s="6">
        <f t="shared" si="12"/>
        <v>0</v>
      </c>
      <c r="BW5" s="11">
        <v>2190</v>
      </c>
      <c r="BX5" s="12">
        <f t="shared" si="35"/>
        <v>6570</v>
      </c>
      <c r="BY5" s="6">
        <f t="shared" si="13"/>
        <v>0</v>
      </c>
      <c r="BZ5" s="11">
        <v>2190</v>
      </c>
      <c r="CA5" s="12">
        <f t="shared" si="36"/>
        <v>6570</v>
      </c>
      <c r="CB5" s="6">
        <f t="shared" si="14"/>
        <v>0</v>
      </c>
      <c r="CC5" s="11">
        <v>2190</v>
      </c>
      <c r="CD5" s="12">
        <f t="shared" si="37"/>
        <v>6570</v>
      </c>
      <c r="CE5" s="6">
        <f t="shared" si="15"/>
        <v>0</v>
      </c>
      <c r="CF5" s="11">
        <v>0</v>
      </c>
      <c r="CG5" s="12">
        <f t="shared" si="38"/>
        <v>0</v>
      </c>
      <c r="CH5" s="6">
        <f t="shared" si="16"/>
        <v>0</v>
      </c>
      <c r="CI5" s="9">
        <v>0</v>
      </c>
      <c r="CJ5" s="10">
        <f t="shared" si="39"/>
        <v>0</v>
      </c>
      <c r="CK5" s="6">
        <f t="shared" si="17"/>
        <v>0</v>
      </c>
      <c r="CL5" s="8">
        <v>0</v>
      </c>
      <c r="CM5" s="10">
        <f t="shared" si="40"/>
        <v>0</v>
      </c>
      <c r="CN5" s="6">
        <f t="shared" si="18"/>
        <v>0</v>
      </c>
      <c r="CO5" s="8">
        <v>0</v>
      </c>
      <c r="CP5" s="10">
        <f t="shared" si="41"/>
        <v>0</v>
      </c>
      <c r="CQ5" s="6">
        <f t="shared" si="19"/>
        <v>0</v>
      </c>
      <c r="CR5" s="39">
        <v>17352</v>
      </c>
    </row>
    <row r="6" spans="1:96" ht="57" customHeight="1">
      <c r="A6" s="14">
        <v>4</v>
      </c>
      <c r="B6" s="14" t="s">
        <v>29</v>
      </c>
      <c r="C6" s="15" t="s">
        <v>70</v>
      </c>
      <c r="D6" s="32" t="s">
        <v>82</v>
      </c>
      <c r="E6" s="36" t="s">
        <v>121</v>
      </c>
      <c r="F6" s="33" t="s">
        <v>120</v>
      </c>
      <c r="G6" s="38" t="s">
        <v>123</v>
      </c>
      <c r="H6" s="34" t="s">
        <v>122</v>
      </c>
      <c r="I6" s="32" t="s">
        <v>76</v>
      </c>
      <c r="J6" s="15" t="s">
        <v>85</v>
      </c>
      <c r="K6" s="51"/>
      <c r="L6" s="52"/>
      <c r="M6" s="54"/>
      <c r="N6" s="52"/>
      <c r="O6" s="44" t="s">
        <v>89</v>
      </c>
      <c r="P6" s="44" t="s">
        <v>85</v>
      </c>
      <c r="Q6" s="15" t="s">
        <v>130</v>
      </c>
      <c r="R6" s="54"/>
      <c r="S6" s="16" t="s">
        <v>132</v>
      </c>
      <c r="T6" s="46" t="s">
        <v>128</v>
      </c>
      <c r="U6" s="16" t="s">
        <v>99</v>
      </c>
      <c r="V6" s="45" t="s">
        <v>131</v>
      </c>
      <c r="W6" s="45" t="s">
        <v>127</v>
      </c>
      <c r="X6" s="52"/>
      <c r="Y6" s="44" t="s">
        <v>57</v>
      </c>
      <c r="Z6" s="58"/>
      <c r="AA6" s="58"/>
      <c r="AB6" s="61"/>
      <c r="AC6" s="44" t="s">
        <v>64</v>
      </c>
      <c r="AD6" s="44" t="s">
        <v>63</v>
      </c>
      <c r="AE6" s="44" t="s">
        <v>129</v>
      </c>
      <c r="AF6" s="63"/>
      <c r="AG6" s="17">
        <v>0</v>
      </c>
      <c r="AH6" s="10">
        <f t="shared" si="20"/>
        <v>0</v>
      </c>
      <c r="AI6" s="6">
        <f t="shared" si="21"/>
        <v>0</v>
      </c>
      <c r="AJ6" s="8">
        <v>0</v>
      </c>
      <c r="AK6" s="10">
        <f>TRUNC((AJ6/12*36),0)</f>
        <v>0</v>
      </c>
      <c r="AL6" s="6">
        <f t="shared" si="0"/>
        <v>0</v>
      </c>
      <c r="AM6" s="8">
        <v>0</v>
      </c>
      <c r="AN6" s="10">
        <f>TRUNC((AM6/12*36),0)</f>
        <v>0</v>
      </c>
      <c r="AO6" s="6">
        <f t="shared" si="1"/>
        <v>0</v>
      </c>
      <c r="AP6" s="11">
        <v>0</v>
      </c>
      <c r="AQ6" s="12">
        <f>TRUNC((AP6/12*36),0)</f>
        <v>0</v>
      </c>
      <c r="AR6" s="6">
        <f t="shared" si="2"/>
        <v>0</v>
      </c>
      <c r="AS6" s="8">
        <v>0</v>
      </c>
      <c r="AT6" s="10">
        <f>TRUNC((AS6/12*36),0)</f>
        <v>0</v>
      </c>
      <c r="AU6" s="6">
        <f t="shared" si="3"/>
        <v>0</v>
      </c>
      <c r="AV6" s="8">
        <v>0</v>
      </c>
      <c r="AW6" s="12">
        <f>TRUNC((AV6/12*36),0)</f>
        <v>0</v>
      </c>
      <c r="AX6" s="6">
        <f t="shared" si="4"/>
        <v>0</v>
      </c>
      <c r="AY6" s="11">
        <v>2190</v>
      </c>
      <c r="AZ6" s="12">
        <f>TRUNC((AY6/12*36),0)</f>
        <v>6570</v>
      </c>
      <c r="BA6" s="7">
        <f t="shared" si="5"/>
        <v>0</v>
      </c>
      <c r="BB6" s="11">
        <v>2190</v>
      </c>
      <c r="BC6" s="12">
        <f>TRUNC((BB6/12*36),0)</f>
        <v>6570</v>
      </c>
      <c r="BD6" s="6">
        <f t="shared" si="6"/>
        <v>0</v>
      </c>
      <c r="BE6" s="13">
        <v>2190</v>
      </c>
      <c r="BF6" s="12">
        <f>TRUNC((BE6/12*36),0)</f>
        <v>6570</v>
      </c>
      <c r="BG6" s="6">
        <f t="shared" si="7"/>
        <v>0</v>
      </c>
      <c r="BH6" s="8">
        <v>0</v>
      </c>
      <c r="BI6" s="12">
        <f>TRUNC((BH6/12*36),0)</f>
        <v>0</v>
      </c>
      <c r="BJ6" s="6">
        <f t="shared" si="8"/>
        <v>0</v>
      </c>
      <c r="BK6" s="9">
        <v>2190</v>
      </c>
      <c r="BL6" s="12">
        <f>TRUNC((BK6/12*36),0)</f>
        <v>6570</v>
      </c>
      <c r="BM6" s="6">
        <f t="shared" si="9"/>
        <v>0</v>
      </c>
      <c r="BN6" s="8">
        <v>4380</v>
      </c>
      <c r="BO6" s="12">
        <f>TRUNC((BN6/12*36),0)</f>
        <v>13140</v>
      </c>
      <c r="BP6" s="6">
        <f t="shared" si="10"/>
        <v>0</v>
      </c>
      <c r="BQ6" s="11">
        <v>2190</v>
      </c>
      <c r="BR6" s="12">
        <f>TRUNC((BQ6/12*36),0)</f>
        <v>6570</v>
      </c>
      <c r="BS6" s="6">
        <f t="shared" si="11"/>
        <v>0</v>
      </c>
      <c r="BT6" s="11">
        <v>4680</v>
      </c>
      <c r="BU6" s="12">
        <f>TRUNC((BT6/12*36),0)</f>
        <v>14040</v>
      </c>
      <c r="BV6" s="6">
        <f t="shared" si="12"/>
        <v>0</v>
      </c>
      <c r="BW6" s="11">
        <v>2190</v>
      </c>
      <c r="BX6" s="12">
        <f>TRUNC((BW6/12*36),0)</f>
        <v>6570</v>
      </c>
      <c r="BY6" s="6">
        <f t="shared" si="13"/>
        <v>0</v>
      </c>
      <c r="BZ6" s="11">
        <v>2190</v>
      </c>
      <c r="CA6" s="12">
        <f>TRUNC((BZ6/12*36),0)</f>
        <v>6570</v>
      </c>
      <c r="CB6" s="6">
        <f t="shared" si="14"/>
        <v>0</v>
      </c>
      <c r="CC6" s="11">
        <v>2190</v>
      </c>
      <c r="CD6" s="12">
        <f>TRUNC((CC6/12*36),0)</f>
        <v>6570</v>
      </c>
      <c r="CE6" s="6">
        <f t="shared" si="15"/>
        <v>0</v>
      </c>
      <c r="CF6" s="11">
        <v>0</v>
      </c>
      <c r="CG6" s="12">
        <f>TRUNC((CF6/12*36),0)</f>
        <v>0</v>
      </c>
      <c r="CH6" s="6">
        <f t="shared" si="16"/>
        <v>0</v>
      </c>
      <c r="CI6" s="9">
        <v>0</v>
      </c>
      <c r="CJ6" s="10">
        <f>TRUNC((CI6/12*36),0)</f>
        <v>0</v>
      </c>
      <c r="CK6" s="6">
        <f t="shared" si="17"/>
        <v>0</v>
      </c>
      <c r="CL6" s="8">
        <v>0</v>
      </c>
      <c r="CM6" s="10">
        <f>TRUNC((CL6/12*36),0)</f>
        <v>0</v>
      </c>
      <c r="CN6" s="6">
        <f t="shared" si="18"/>
        <v>0</v>
      </c>
      <c r="CO6" s="8">
        <v>0</v>
      </c>
      <c r="CP6" s="10">
        <f>TRUNC((CO6/12*36),0)</f>
        <v>0</v>
      </c>
      <c r="CQ6" s="6">
        <f t="shared" si="19"/>
        <v>0</v>
      </c>
      <c r="CR6" s="39">
        <v>15948</v>
      </c>
    </row>
    <row r="7" spans="1:96" ht="57" customHeight="1">
      <c r="A7" s="14">
        <v>5</v>
      </c>
      <c r="B7" s="14" t="s">
        <v>29</v>
      </c>
      <c r="C7" s="15" t="s">
        <v>71</v>
      </c>
      <c r="D7" s="32" t="s">
        <v>83</v>
      </c>
      <c r="E7" s="36" t="s">
        <v>135</v>
      </c>
      <c r="F7" s="33" t="s">
        <v>134</v>
      </c>
      <c r="G7" s="38" t="s">
        <v>136</v>
      </c>
      <c r="H7" s="34" t="s">
        <v>137</v>
      </c>
      <c r="I7" s="32" t="s">
        <v>77</v>
      </c>
      <c r="J7" s="15" t="s">
        <v>139</v>
      </c>
      <c r="K7" s="51"/>
      <c r="L7" s="52"/>
      <c r="M7" s="52"/>
      <c r="N7" s="52"/>
      <c r="O7" s="44" t="s">
        <v>90</v>
      </c>
      <c r="P7" s="44" t="s">
        <v>92</v>
      </c>
      <c r="Q7" s="15" t="s">
        <v>140</v>
      </c>
      <c r="R7" s="57"/>
      <c r="S7" s="45" t="s">
        <v>94</v>
      </c>
      <c r="T7" s="46" t="s">
        <v>133</v>
      </c>
      <c r="U7" s="45" t="s">
        <v>100</v>
      </c>
      <c r="V7" s="45">
        <v>1</v>
      </c>
      <c r="W7" s="43" t="s">
        <v>33</v>
      </c>
      <c r="X7" s="52"/>
      <c r="Y7" s="44" t="s">
        <v>57</v>
      </c>
      <c r="Z7" s="58"/>
      <c r="AA7" s="58"/>
      <c r="AB7" s="51"/>
      <c r="AC7" s="44" t="s">
        <v>64</v>
      </c>
      <c r="AD7" s="44" t="s">
        <v>63</v>
      </c>
      <c r="AE7" s="44" t="s">
        <v>138</v>
      </c>
      <c r="AF7" s="64"/>
      <c r="AG7" s="17">
        <v>0</v>
      </c>
      <c r="AH7" s="10">
        <f t="shared" si="20"/>
        <v>0</v>
      </c>
      <c r="AI7" s="6">
        <f t="shared" si="21"/>
        <v>0</v>
      </c>
      <c r="AJ7" s="8">
        <v>33</v>
      </c>
      <c r="AK7" s="10">
        <f t="shared" ref="AK7:AK9" si="42">TRUNC((AJ7/12*36),0)</f>
        <v>99</v>
      </c>
      <c r="AL7" s="6">
        <f t="shared" si="0"/>
        <v>0</v>
      </c>
      <c r="AM7" s="8">
        <v>33</v>
      </c>
      <c r="AN7" s="10">
        <f t="shared" ref="AN7:AN9" si="43">TRUNC((AM7/12*36),0)</f>
        <v>99</v>
      </c>
      <c r="AO7" s="6">
        <f t="shared" si="1"/>
        <v>0</v>
      </c>
      <c r="AP7" s="11">
        <v>0</v>
      </c>
      <c r="AQ7" s="12">
        <f t="shared" ref="AQ7:AQ9" si="44">TRUNC((AP7/12*36),0)</f>
        <v>0</v>
      </c>
      <c r="AR7" s="6">
        <f t="shared" si="2"/>
        <v>0</v>
      </c>
      <c r="AS7" s="8">
        <v>33</v>
      </c>
      <c r="AT7" s="10">
        <f t="shared" ref="AT7:AT9" si="45">TRUNC((AS7/12*36),0)</f>
        <v>99</v>
      </c>
      <c r="AU7" s="6">
        <f t="shared" si="3"/>
        <v>0</v>
      </c>
      <c r="AV7" s="8">
        <v>0</v>
      </c>
      <c r="AW7" s="12">
        <f t="shared" ref="AW7:AW9" si="46">TRUNC((AV7/12*36),0)</f>
        <v>0</v>
      </c>
      <c r="AX7" s="6">
        <f t="shared" si="4"/>
        <v>0</v>
      </c>
      <c r="AY7" s="11">
        <v>0</v>
      </c>
      <c r="AZ7" s="12">
        <f t="shared" ref="AZ7:AZ9" si="47">TRUNC((AY7/12*36),0)</f>
        <v>0</v>
      </c>
      <c r="BA7" s="7">
        <f t="shared" si="5"/>
        <v>0</v>
      </c>
      <c r="BB7" s="11">
        <v>33</v>
      </c>
      <c r="BC7" s="12">
        <f t="shared" ref="BC7:BC9" si="48">TRUNC((BB7/12*36),0)</f>
        <v>99</v>
      </c>
      <c r="BD7" s="6">
        <f t="shared" si="6"/>
        <v>0</v>
      </c>
      <c r="BE7" s="13">
        <v>0</v>
      </c>
      <c r="BF7" s="12">
        <f t="shared" ref="BF7:BF9" si="49">TRUNC((BE7/12*36),0)</f>
        <v>0</v>
      </c>
      <c r="BG7" s="6">
        <f t="shared" si="7"/>
        <v>0</v>
      </c>
      <c r="BH7" s="8">
        <v>0</v>
      </c>
      <c r="BI7" s="12">
        <f t="shared" ref="BI7:BI9" si="50">TRUNC((BH7/12*36),0)</f>
        <v>0</v>
      </c>
      <c r="BJ7" s="6">
        <f t="shared" si="8"/>
        <v>0</v>
      </c>
      <c r="BK7" s="9">
        <v>0</v>
      </c>
      <c r="BL7" s="12">
        <f t="shared" ref="BL7:BL9" si="51">TRUNC((BK7/12*36),0)</f>
        <v>0</v>
      </c>
      <c r="BM7" s="6">
        <f t="shared" si="9"/>
        <v>0</v>
      </c>
      <c r="BN7" s="8">
        <v>0</v>
      </c>
      <c r="BO7" s="12">
        <f t="shared" ref="BO7:BO9" si="52">TRUNC((BN7/12*36),0)</f>
        <v>0</v>
      </c>
      <c r="BP7" s="6">
        <f t="shared" si="10"/>
        <v>0</v>
      </c>
      <c r="BQ7" s="11">
        <v>0</v>
      </c>
      <c r="BR7" s="12">
        <f t="shared" ref="BR7:BR9" si="53">TRUNC((BQ7/12*36),0)</f>
        <v>0</v>
      </c>
      <c r="BS7" s="6">
        <f t="shared" si="11"/>
        <v>0</v>
      </c>
      <c r="BT7" s="11">
        <v>0</v>
      </c>
      <c r="BU7" s="12">
        <f t="shared" ref="BU7:BU9" si="54">TRUNC((BT7/12*36),0)</f>
        <v>0</v>
      </c>
      <c r="BV7" s="6">
        <f t="shared" si="12"/>
        <v>0</v>
      </c>
      <c r="BW7" s="11">
        <v>0</v>
      </c>
      <c r="BX7" s="12">
        <f t="shared" ref="BX7:BX9" si="55">TRUNC((BW7/12*36),0)</f>
        <v>0</v>
      </c>
      <c r="BY7" s="6">
        <f t="shared" si="13"/>
        <v>0</v>
      </c>
      <c r="BZ7" s="11">
        <v>112</v>
      </c>
      <c r="CA7" s="12">
        <f t="shared" ref="CA7:CA9" si="56">TRUNC((BZ7/12*36),0)</f>
        <v>336</v>
      </c>
      <c r="CB7" s="6">
        <f t="shared" si="14"/>
        <v>0</v>
      </c>
      <c r="CC7" s="11">
        <v>33</v>
      </c>
      <c r="CD7" s="12">
        <f t="shared" ref="CD7:CD9" si="57">TRUNC((CC7/12*36),0)</f>
        <v>99</v>
      </c>
      <c r="CE7" s="6">
        <f t="shared" si="15"/>
        <v>0</v>
      </c>
      <c r="CF7" s="11">
        <v>0</v>
      </c>
      <c r="CG7" s="12">
        <f t="shared" ref="CG7:CG9" si="58">TRUNC((CF7/12*36),0)</f>
        <v>0</v>
      </c>
      <c r="CH7" s="6">
        <f t="shared" si="16"/>
        <v>0</v>
      </c>
      <c r="CI7" s="9">
        <v>0</v>
      </c>
      <c r="CJ7" s="10">
        <f t="shared" ref="CJ7:CJ9" si="59">TRUNC((CI7/12*36),0)</f>
        <v>0</v>
      </c>
      <c r="CK7" s="6">
        <f t="shared" si="17"/>
        <v>0</v>
      </c>
      <c r="CL7" s="8">
        <v>0</v>
      </c>
      <c r="CM7" s="10">
        <f t="shared" ref="CM7:CM9" si="60">TRUNC((CL7/12*36),0)</f>
        <v>0</v>
      </c>
      <c r="CN7" s="6">
        <f t="shared" si="18"/>
        <v>0</v>
      </c>
      <c r="CO7" s="8">
        <v>0</v>
      </c>
      <c r="CP7" s="10">
        <f t="shared" ref="CP7:CP9" si="61">TRUNC((CO7/12*36),0)</f>
        <v>0</v>
      </c>
      <c r="CQ7" s="6">
        <f t="shared" si="19"/>
        <v>0</v>
      </c>
      <c r="CR7" s="39">
        <v>166</v>
      </c>
    </row>
    <row r="8" spans="1:96" ht="57" customHeight="1">
      <c r="A8" s="14">
        <v>6</v>
      </c>
      <c r="B8" s="14" t="s">
        <v>29</v>
      </c>
      <c r="C8" s="15" t="s">
        <v>72</v>
      </c>
      <c r="D8" s="32" t="s">
        <v>84</v>
      </c>
      <c r="E8" s="36" t="s">
        <v>141</v>
      </c>
      <c r="F8" s="33" t="s">
        <v>142</v>
      </c>
      <c r="G8" s="38" t="s">
        <v>143</v>
      </c>
      <c r="H8" s="34" t="s">
        <v>144</v>
      </c>
      <c r="I8" s="32" t="s">
        <v>78</v>
      </c>
      <c r="J8" s="34" t="s">
        <v>145</v>
      </c>
      <c r="K8" s="51"/>
      <c r="L8" s="52"/>
      <c r="M8" s="52"/>
      <c r="N8" s="52"/>
      <c r="O8" s="44" t="s">
        <v>146</v>
      </c>
      <c r="P8" s="44" t="s">
        <v>156</v>
      </c>
      <c r="Q8" s="15" t="s">
        <v>140</v>
      </c>
      <c r="R8" s="57"/>
      <c r="S8" s="16" t="s">
        <v>95</v>
      </c>
      <c r="T8" s="46" t="s">
        <v>105</v>
      </c>
      <c r="U8" s="45" t="s">
        <v>101</v>
      </c>
      <c r="V8" s="45">
        <v>1</v>
      </c>
      <c r="W8" s="45" t="s">
        <v>33</v>
      </c>
      <c r="X8" s="52"/>
      <c r="Y8" s="44" t="s">
        <v>57</v>
      </c>
      <c r="Z8" s="58"/>
      <c r="AA8" s="58"/>
      <c r="AB8" s="51"/>
      <c r="AC8" s="44" t="s">
        <v>64</v>
      </c>
      <c r="AD8" s="44" t="s">
        <v>63</v>
      </c>
      <c r="AE8" s="44" t="s">
        <v>64</v>
      </c>
      <c r="AF8" s="64"/>
      <c r="AG8" s="17">
        <v>0</v>
      </c>
      <c r="AH8" s="10">
        <f t="shared" si="20"/>
        <v>0</v>
      </c>
      <c r="AI8" s="6">
        <f t="shared" si="21"/>
        <v>0</v>
      </c>
      <c r="AJ8" s="8">
        <v>0</v>
      </c>
      <c r="AK8" s="10">
        <f t="shared" si="42"/>
        <v>0</v>
      </c>
      <c r="AL8" s="6">
        <f t="shared" si="0"/>
        <v>0</v>
      </c>
      <c r="AM8" s="8">
        <v>0</v>
      </c>
      <c r="AN8" s="10">
        <f t="shared" si="43"/>
        <v>0</v>
      </c>
      <c r="AO8" s="6">
        <f t="shared" si="1"/>
        <v>0</v>
      </c>
      <c r="AP8" s="11">
        <v>0</v>
      </c>
      <c r="AQ8" s="12">
        <f t="shared" si="44"/>
        <v>0</v>
      </c>
      <c r="AR8" s="6">
        <f t="shared" si="2"/>
        <v>0</v>
      </c>
      <c r="AS8" s="8">
        <v>0</v>
      </c>
      <c r="AT8" s="10">
        <f t="shared" si="45"/>
        <v>0</v>
      </c>
      <c r="AU8" s="6">
        <f t="shared" si="3"/>
        <v>0</v>
      </c>
      <c r="AV8" s="8">
        <v>0</v>
      </c>
      <c r="AW8" s="12">
        <f t="shared" si="46"/>
        <v>0</v>
      </c>
      <c r="AX8" s="6">
        <f t="shared" si="4"/>
        <v>0</v>
      </c>
      <c r="AY8" s="11">
        <v>0</v>
      </c>
      <c r="AZ8" s="12">
        <f t="shared" si="47"/>
        <v>0</v>
      </c>
      <c r="BA8" s="7">
        <f t="shared" si="5"/>
        <v>0</v>
      </c>
      <c r="BB8" s="11">
        <v>0</v>
      </c>
      <c r="BC8" s="12">
        <f t="shared" si="48"/>
        <v>0</v>
      </c>
      <c r="BD8" s="6">
        <f t="shared" si="6"/>
        <v>0</v>
      </c>
      <c r="BE8" s="13">
        <v>0</v>
      </c>
      <c r="BF8" s="12">
        <f t="shared" si="49"/>
        <v>0</v>
      </c>
      <c r="BG8" s="6">
        <f t="shared" si="7"/>
        <v>0</v>
      </c>
      <c r="BH8" s="8">
        <v>0</v>
      </c>
      <c r="BI8" s="12">
        <f t="shared" si="50"/>
        <v>0</v>
      </c>
      <c r="BJ8" s="6">
        <f t="shared" si="8"/>
        <v>0</v>
      </c>
      <c r="BK8" s="9">
        <v>0</v>
      </c>
      <c r="BL8" s="12">
        <f t="shared" si="51"/>
        <v>0</v>
      </c>
      <c r="BM8" s="6">
        <f t="shared" si="9"/>
        <v>0</v>
      </c>
      <c r="BN8" s="8">
        <v>0</v>
      </c>
      <c r="BO8" s="12">
        <f t="shared" si="52"/>
        <v>0</v>
      </c>
      <c r="BP8" s="6">
        <f t="shared" si="10"/>
        <v>0</v>
      </c>
      <c r="BQ8" s="11">
        <v>0</v>
      </c>
      <c r="BR8" s="12">
        <f t="shared" si="53"/>
        <v>0</v>
      </c>
      <c r="BS8" s="6">
        <f t="shared" si="11"/>
        <v>0</v>
      </c>
      <c r="BT8" s="11">
        <v>7</v>
      </c>
      <c r="BU8" s="12">
        <f t="shared" si="54"/>
        <v>21</v>
      </c>
      <c r="BV8" s="6">
        <f t="shared" si="12"/>
        <v>0</v>
      </c>
      <c r="BW8" s="11">
        <v>0</v>
      </c>
      <c r="BX8" s="12">
        <f t="shared" si="55"/>
        <v>0</v>
      </c>
      <c r="BY8" s="6">
        <f t="shared" si="13"/>
        <v>0</v>
      </c>
      <c r="BZ8" s="11">
        <v>0</v>
      </c>
      <c r="CA8" s="12">
        <f t="shared" si="56"/>
        <v>0</v>
      </c>
      <c r="CB8" s="6">
        <f t="shared" si="14"/>
        <v>0</v>
      </c>
      <c r="CC8" s="11">
        <v>0</v>
      </c>
      <c r="CD8" s="12">
        <f t="shared" si="57"/>
        <v>0</v>
      </c>
      <c r="CE8" s="6">
        <f t="shared" si="15"/>
        <v>0</v>
      </c>
      <c r="CF8" s="11">
        <v>0</v>
      </c>
      <c r="CG8" s="12">
        <f t="shared" si="58"/>
        <v>0</v>
      </c>
      <c r="CH8" s="6">
        <f t="shared" si="16"/>
        <v>0</v>
      </c>
      <c r="CI8" s="9">
        <v>0</v>
      </c>
      <c r="CJ8" s="10">
        <f t="shared" si="59"/>
        <v>0</v>
      </c>
      <c r="CK8" s="6">
        <f t="shared" si="17"/>
        <v>0</v>
      </c>
      <c r="CL8" s="8">
        <v>0</v>
      </c>
      <c r="CM8" s="10">
        <f t="shared" si="60"/>
        <v>0</v>
      </c>
      <c r="CN8" s="6">
        <f t="shared" si="18"/>
        <v>0</v>
      </c>
      <c r="CO8" s="8">
        <v>0</v>
      </c>
      <c r="CP8" s="10">
        <f t="shared" si="61"/>
        <v>0</v>
      </c>
      <c r="CQ8" s="6">
        <f t="shared" si="19"/>
        <v>0</v>
      </c>
      <c r="CR8" s="39">
        <v>0</v>
      </c>
    </row>
    <row r="9" spans="1:96" ht="57" customHeight="1">
      <c r="A9" s="14">
        <v>7</v>
      </c>
      <c r="B9" s="14" t="s">
        <v>29</v>
      </c>
      <c r="C9" s="15" t="s">
        <v>73</v>
      </c>
      <c r="D9" s="32" t="s">
        <v>147</v>
      </c>
      <c r="E9" s="36" t="s">
        <v>148</v>
      </c>
      <c r="F9" s="33" t="s">
        <v>150</v>
      </c>
      <c r="G9" s="38" t="s">
        <v>149</v>
      </c>
      <c r="H9" s="34" t="s">
        <v>151</v>
      </c>
      <c r="I9" s="32" t="s">
        <v>79</v>
      </c>
      <c r="J9" s="15" t="s">
        <v>154</v>
      </c>
      <c r="K9" s="51"/>
      <c r="L9" s="52"/>
      <c r="M9" s="52"/>
      <c r="N9" s="52"/>
      <c r="O9" s="44" t="s">
        <v>155</v>
      </c>
      <c r="P9" s="44" t="s">
        <v>92</v>
      </c>
      <c r="Q9" s="15" t="s">
        <v>140</v>
      </c>
      <c r="R9" s="57"/>
      <c r="S9" s="16" t="s">
        <v>96</v>
      </c>
      <c r="T9" s="46" t="s">
        <v>152</v>
      </c>
      <c r="U9" s="45" t="s">
        <v>102</v>
      </c>
      <c r="V9" s="45">
        <v>10</v>
      </c>
      <c r="W9" s="45" t="s">
        <v>33</v>
      </c>
      <c r="X9" s="52"/>
      <c r="Y9" s="44" t="s">
        <v>106</v>
      </c>
      <c r="Z9" s="58"/>
      <c r="AA9" s="58"/>
      <c r="AB9" s="51"/>
      <c r="AC9" s="44" t="s">
        <v>64</v>
      </c>
      <c r="AD9" s="44" t="s">
        <v>63</v>
      </c>
      <c r="AE9" s="44" t="s">
        <v>153</v>
      </c>
      <c r="AF9" s="64"/>
      <c r="AG9" s="17">
        <v>700</v>
      </c>
      <c r="AH9" s="10">
        <f t="shared" si="20"/>
        <v>2100</v>
      </c>
      <c r="AI9" s="6">
        <f t="shared" si="21"/>
        <v>0</v>
      </c>
      <c r="AJ9" s="8">
        <v>350</v>
      </c>
      <c r="AK9" s="10">
        <f t="shared" si="42"/>
        <v>1050</v>
      </c>
      <c r="AL9" s="6">
        <f t="shared" si="0"/>
        <v>0</v>
      </c>
      <c r="AM9" s="8">
        <v>1260</v>
      </c>
      <c r="AN9" s="10">
        <f t="shared" si="43"/>
        <v>3780</v>
      </c>
      <c r="AO9" s="6">
        <f t="shared" si="1"/>
        <v>0</v>
      </c>
      <c r="AP9" s="11">
        <v>1050</v>
      </c>
      <c r="AQ9" s="12">
        <f t="shared" si="44"/>
        <v>3150</v>
      </c>
      <c r="AR9" s="6">
        <f t="shared" si="2"/>
        <v>0</v>
      </c>
      <c r="AS9" s="8">
        <v>840</v>
      </c>
      <c r="AT9" s="10">
        <f t="shared" si="45"/>
        <v>2520</v>
      </c>
      <c r="AU9" s="6">
        <f t="shared" si="3"/>
        <v>0</v>
      </c>
      <c r="AV9" s="8">
        <v>2100</v>
      </c>
      <c r="AW9" s="12">
        <f t="shared" si="46"/>
        <v>6300</v>
      </c>
      <c r="AX9" s="6">
        <f t="shared" si="4"/>
        <v>0</v>
      </c>
      <c r="AY9" s="11">
        <v>630</v>
      </c>
      <c r="AZ9" s="12">
        <f t="shared" si="47"/>
        <v>1890</v>
      </c>
      <c r="BA9" s="7">
        <f t="shared" si="5"/>
        <v>0</v>
      </c>
      <c r="BB9" s="11">
        <v>630</v>
      </c>
      <c r="BC9" s="12">
        <f t="shared" si="48"/>
        <v>1890</v>
      </c>
      <c r="BD9" s="6">
        <f t="shared" si="6"/>
        <v>0</v>
      </c>
      <c r="BE9" s="13">
        <v>1000</v>
      </c>
      <c r="BF9" s="12">
        <f t="shared" si="49"/>
        <v>3000</v>
      </c>
      <c r="BG9" s="6">
        <f t="shared" si="7"/>
        <v>0</v>
      </c>
      <c r="BH9" s="8">
        <v>2600</v>
      </c>
      <c r="BI9" s="12">
        <f t="shared" si="50"/>
        <v>7800</v>
      </c>
      <c r="BJ9" s="6">
        <f t="shared" si="8"/>
        <v>0</v>
      </c>
      <c r="BK9" s="9">
        <v>2520</v>
      </c>
      <c r="BL9" s="12">
        <f t="shared" si="51"/>
        <v>7560</v>
      </c>
      <c r="BM9" s="6">
        <f t="shared" si="9"/>
        <v>0</v>
      </c>
      <c r="BN9" s="8">
        <v>2520</v>
      </c>
      <c r="BO9" s="12">
        <f t="shared" si="52"/>
        <v>7560</v>
      </c>
      <c r="BP9" s="6">
        <f t="shared" si="10"/>
        <v>0</v>
      </c>
      <c r="BQ9" s="11">
        <v>2100</v>
      </c>
      <c r="BR9" s="12">
        <f t="shared" si="53"/>
        <v>6300</v>
      </c>
      <c r="BS9" s="6">
        <f t="shared" si="11"/>
        <v>0</v>
      </c>
      <c r="BT9" s="11">
        <v>1260</v>
      </c>
      <c r="BU9" s="12">
        <f t="shared" si="54"/>
        <v>3780</v>
      </c>
      <c r="BV9" s="6">
        <f t="shared" si="12"/>
        <v>0</v>
      </c>
      <c r="BW9" s="11">
        <v>2000</v>
      </c>
      <c r="BX9" s="12">
        <f t="shared" si="55"/>
        <v>6000</v>
      </c>
      <c r="BY9" s="6">
        <f t="shared" si="13"/>
        <v>0</v>
      </c>
      <c r="BZ9" s="11">
        <v>2940</v>
      </c>
      <c r="CA9" s="12">
        <f t="shared" si="56"/>
        <v>8820</v>
      </c>
      <c r="CB9" s="6">
        <f t="shared" si="14"/>
        <v>0</v>
      </c>
      <c r="CC9" s="11">
        <v>700</v>
      </c>
      <c r="CD9" s="12">
        <f t="shared" si="57"/>
        <v>2100</v>
      </c>
      <c r="CE9" s="6">
        <f t="shared" si="15"/>
        <v>0</v>
      </c>
      <c r="CF9" s="11">
        <v>210</v>
      </c>
      <c r="CG9" s="12">
        <f t="shared" si="58"/>
        <v>630</v>
      </c>
      <c r="CH9" s="6">
        <f t="shared" si="16"/>
        <v>0</v>
      </c>
      <c r="CI9" s="9">
        <v>500</v>
      </c>
      <c r="CJ9" s="10">
        <f t="shared" si="59"/>
        <v>1500</v>
      </c>
      <c r="CK9" s="6">
        <f t="shared" si="17"/>
        <v>0</v>
      </c>
      <c r="CL9" s="8">
        <v>0</v>
      </c>
      <c r="CM9" s="10">
        <f t="shared" si="60"/>
        <v>0</v>
      </c>
      <c r="CN9" s="6">
        <f t="shared" si="18"/>
        <v>0</v>
      </c>
      <c r="CO9" s="8">
        <v>210</v>
      </c>
      <c r="CP9" s="10">
        <f t="shared" si="61"/>
        <v>630</v>
      </c>
      <c r="CQ9" s="6">
        <f t="shared" si="19"/>
        <v>0</v>
      </c>
      <c r="CR9" s="39">
        <v>15672</v>
      </c>
    </row>
    <row r="10" spans="1:96" s="27" customFormat="1" ht="53.25" customHeight="1">
      <c r="A10" s="26"/>
      <c r="B10" s="26"/>
      <c r="C10" s="26"/>
      <c r="V10" s="28"/>
      <c r="W10" s="29"/>
      <c r="X10" s="29"/>
      <c r="Y10" s="29"/>
      <c r="Z10" s="29"/>
      <c r="AA10" s="29"/>
      <c r="AB10" s="29"/>
      <c r="AC10" s="29"/>
      <c r="AD10" s="29"/>
      <c r="AE10" s="29"/>
      <c r="AF10" s="24"/>
      <c r="AG10" s="30"/>
      <c r="AH10" s="30"/>
      <c r="AI10" s="29"/>
      <c r="AJ10" s="30"/>
      <c r="AK10" s="30"/>
      <c r="AL10" s="29"/>
      <c r="AM10" s="30"/>
      <c r="AN10" s="30"/>
      <c r="AO10" s="29"/>
      <c r="AP10" s="30"/>
      <c r="AQ10" s="30"/>
      <c r="AR10" s="29"/>
      <c r="AS10" s="30"/>
      <c r="AT10" s="30"/>
      <c r="AU10" s="29"/>
      <c r="AV10" s="30"/>
      <c r="AW10" s="30"/>
      <c r="AX10" s="29"/>
      <c r="AY10" s="30"/>
      <c r="AZ10" s="30"/>
      <c r="BA10" s="29"/>
      <c r="BB10" s="30"/>
      <c r="BC10" s="30"/>
      <c r="BD10" s="29"/>
      <c r="BE10" s="30"/>
      <c r="BF10" s="30"/>
      <c r="BG10" s="29"/>
      <c r="BH10" s="30"/>
      <c r="BI10" s="30"/>
      <c r="BJ10" s="29"/>
      <c r="BK10" s="30"/>
      <c r="BL10" s="30"/>
      <c r="BM10" s="29"/>
      <c r="BN10" s="30"/>
      <c r="BO10" s="30"/>
      <c r="BP10" s="29"/>
      <c r="BQ10" s="30"/>
      <c r="BR10" s="30"/>
      <c r="BS10" s="29"/>
      <c r="BT10" s="30"/>
      <c r="BU10" s="30"/>
      <c r="BV10" s="29"/>
      <c r="BW10" s="30"/>
      <c r="BX10" s="30"/>
      <c r="BY10" s="29"/>
      <c r="BZ10" s="30"/>
      <c r="CA10" s="30"/>
      <c r="CB10" s="29"/>
      <c r="CC10" s="30"/>
      <c r="CD10" s="30"/>
      <c r="CE10" s="29" t="s">
        <v>34</v>
      </c>
      <c r="CF10" s="30"/>
      <c r="CG10" s="30"/>
      <c r="CH10" s="29"/>
      <c r="CI10" s="30"/>
      <c r="CJ10" s="30"/>
      <c r="CK10" s="29"/>
      <c r="CL10" s="30"/>
      <c r="CM10" s="30"/>
      <c r="CN10" s="29"/>
      <c r="CO10" s="30"/>
      <c r="CP10" s="30"/>
      <c r="CQ10" s="29"/>
      <c r="CR10" s="29"/>
    </row>
    <row r="11" spans="1:96">
      <c r="Q11" s="21"/>
    </row>
    <row r="13" spans="1:96">
      <c r="Q13" s="21"/>
    </row>
    <row r="16" spans="1:96">
      <c r="Q16" s="21"/>
    </row>
    <row r="17" spans="17:17">
      <c r="Q17" s="21"/>
    </row>
  </sheetData>
  <mergeCells count="23">
    <mergeCell ref="A1:AE1"/>
    <mergeCell ref="AG1:AI1"/>
    <mergeCell ref="BK1:BM1"/>
    <mergeCell ref="CR1:CR2"/>
    <mergeCell ref="BQ1:BS1"/>
    <mergeCell ref="AJ1:AL1"/>
    <mergeCell ref="AM1:AO1"/>
    <mergeCell ref="AP1:AR1"/>
    <mergeCell ref="AS1:AU1"/>
    <mergeCell ref="AV1:AX1"/>
    <mergeCell ref="AY1:BA1"/>
    <mergeCell ref="BB1:BD1"/>
    <mergeCell ref="BE1:BG1"/>
    <mergeCell ref="BH1:BJ1"/>
    <mergeCell ref="BN1:BP1"/>
    <mergeCell ref="CL1:CN1"/>
    <mergeCell ref="CO1:CQ1"/>
    <mergeCell ref="BT1:BV1"/>
    <mergeCell ref="BW1:BY1"/>
    <mergeCell ref="BZ1:CB1"/>
    <mergeCell ref="CC1:CE1"/>
    <mergeCell ref="CF1:CH1"/>
    <mergeCell ref="CI1:CK1"/>
  </mergeCells>
  <dataValidations disablePrompts="1" count="1">
    <dataValidation type="textLength" operator="equal" allowBlank="1" showErrorMessage="1" sqref="C2">
      <formula1>10</formula1>
    </dataValidation>
  </dataValidations>
  <hyperlinks>
    <hyperlink ref="H7" r:id="rId1"/>
  </hyperlinks>
  <pageMargins left="0.7" right="0.7" top="0.75" bottom="0.75" header="0.3" footer="0.3"/>
  <pageSetup paperSize="9" orientation="portrait" r:id="rId2"/>
  <ignoredErrors>
    <ignoredError sqref="Y3:Y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Fabbisogni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sciarrino</dc:creator>
  <cp:lastModifiedBy>Cristina Milazzo</cp:lastModifiedBy>
  <dcterms:created xsi:type="dcterms:W3CDTF">2019-06-18T06:56:08Z</dcterms:created>
  <dcterms:modified xsi:type="dcterms:W3CDTF">2025-11-27T11:35:09Z</dcterms:modified>
</cp:coreProperties>
</file>